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505" yWindow="-15" windowWidth="11550" windowHeight="9225"/>
  </bookViews>
  <sheets>
    <sheet name="第1-6-2表" sheetId="2" r:id="rId1"/>
  </sheets>
  <definedNames>
    <definedName name="_xlnm.Print_Area" localSheetId="0">'第1-6-2表'!$A$1:$BB$14</definedName>
    <definedName name="_xlnm.Print_Titles" localSheetId="0">'第1-6-2表'!$1:$5</definedName>
    <definedName name="Z_56D68B95_92C3_4EC5_94C3_F5920CA0AA4A_.wvu.Cols" localSheetId="0" hidden="1">'第1-6-2表'!$AM:$BB</definedName>
    <definedName name="Z_56D68B95_92C3_4EC5_94C3_F5920CA0AA4A_.wvu.PrintArea" localSheetId="0" hidden="1">'第1-6-2表'!$A$1:$AL$14</definedName>
    <definedName name="Z_56D68B95_92C3_4EC5_94C3_F5920CA0AA4A_.wvu.PrintTitles" localSheetId="0" hidden="1">'第1-6-2表'!$1:$5</definedName>
    <definedName name="Z_7C89A161_CE07_4278_9D8D_F245AF9CCE58_.wvu.Cols" localSheetId="0" hidden="1">'第1-6-2表'!$E:$E,'第1-6-2表'!$K:$N,'第1-6-2表'!$U:$BB</definedName>
    <definedName name="Z_7C89A161_CE07_4278_9D8D_F245AF9CCE58_.wvu.PrintArea" localSheetId="0" hidden="1">'第1-6-2表'!$A$1:$T$14</definedName>
    <definedName name="Z_7C89A161_CE07_4278_9D8D_F245AF9CCE58_.wvu.PrintTitles" localSheetId="0" hidden="1">'第1-6-2表'!$1:$5</definedName>
    <definedName name="Z_8A16DE25_DD14_49E6_8AB4_F6470261EF84_.wvu.Cols" localSheetId="0" hidden="1">'第1-6-2表'!$AM:$BB</definedName>
    <definedName name="Z_8A16DE25_DD14_49E6_8AB4_F6470261EF84_.wvu.PrintArea" localSheetId="0" hidden="1">'第1-6-2表'!$A$1:$AL$14</definedName>
    <definedName name="Z_8A16DE25_DD14_49E6_8AB4_F6470261EF84_.wvu.PrintTitles" localSheetId="0" hidden="1">'第1-6-2表'!$1:$5</definedName>
  </definedNames>
  <calcPr calcId="152511"/>
</workbook>
</file>

<file path=xl/calcChain.xml><?xml version="1.0" encoding="utf-8"?>
<calcChain xmlns="http://schemas.openxmlformats.org/spreadsheetml/2006/main">
  <c r="AR9" i="2" l="1"/>
  <c r="AT9" i="2" s="1"/>
  <c r="AQ9" i="2"/>
  <c r="AS9" i="2" s="1"/>
  <c r="AN9" i="2"/>
  <c r="AP9" i="2" s="1"/>
  <c r="AM9" i="2"/>
  <c r="AO9" i="2" s="1"/>
  <c r="AD9" i="2" l="1"/>
  <c r="U9" i="2"/>
  <c r="AR13" i="2" l="1"/>
  <c r="AT13" i="2" s="1"/>
  <c r="AQ13" i="2"/>
  <c r="AS13" i="2" s="1"/>
  <c r="AN13" i="2"/>
  <c r="AP13" i="2" s="1"/>
  <c r="AM13" i="2"/>
  <c r="AO13" i="2" s="1"/>
  <c r="AR12" i="2"/>
  <c r="AT12" i="2" s="1"/>
  <c r="AQ12" i="2"/>
  <c r="AS12" i="2" s="1"/>
  <c r="AN12" i="2"/>
  <c r="AP12" i="2" s="1"/>
  <c r="AM12" i="2"/>
  <c r="AO12" i="2" s="1"/>
  <c r="AR11" i="2"/>
  <c r="AT11" i="2" s="1"/>
  <c r="AQ11" i="2"/>
  <c r="AS11" i="2" s="1"/>
  <c r="AN11" i="2"/>
  <c r="AP11" i="2" s="1"/>
  <c r="AM11" i="2"/>
  <c r="AO11" i="2" s="1"/>
  <c r="AD13" i="2" l="1"/>
  <c r="U13" i="2"/>
  <c r="U12" i="2"/>
  <c r="AD12" i="2"/>
  <c r="AD11" i="2"/>
  <c r="U11" i="2"/>
</calcChain>
</file>

<file path=xl/sharedStrings.xml><?xml version="1.0" encoding="utf-8"?>
<sst xmlns="http://schemas.openxmlformats.org/spreadsheetml/2006/main" count="105" uniqueCount="68">
  <si>
    <t>31</t>
  </si>
  <si>
    <t>30</t>
  </si>
  <si>
    <t>29</t>
  </si>
  <si>
    <t>28</t>
  </si>
  <si>
    <t>年月日時</t>
    <rPh sb="0" eb="3">
      <t>ネンガッピ</t>
    </rPh>
    <rPh sb="3" eb="4">
      <t>ジ</t>
    </rPh>
    <phoneticPr fontId="4"/>
  </si>
  <si>
    <t>物的被害</t>
    <rPh sb="0" eb="2">
      <t>ブッテキ</t>
    </rPh>
    <rPh sb="2" eb="4">
      <t>ヒガイ</t>
    </rPh>
    <phoneticPr fontId="4"/>
  </si>
  <si>
    <t>人的被害</t>
    <rPh sb="0" eb="2">
      <t>ジンテキ</t>
    </rPh>
    <rPh sb="2" eb="4">
      <t>ヒガイ</t>
    </rPh>
    <phoneticPr fontId="4"/>
  </si>
  <si>
    <t>10以上該当</t>
    <rPh sb="2" eb="4">
      <t>イジョウ</t>
    </rPh>
    <rPh sb="4" eb="6">
      <t>ガイトウ</t>
    </rPh>
    <phoneticPr fontId="4"/>
  </si>
  <si>
    <t>複数
該当</t>
    <rPh sb="0" eb="2">
      <t>フクスウ</t>
    </rPh>
    <rPh sb="3" eb="5">
      <t>ガイトウ</t>
    </rPh>
    <phoneticPr fontId="4"/>
  </si>
  <si>
    <t>体制解除</t>
    <rPh sb="0" eb="2">
      <t>タイセイ</t>
    </rPh>
    <rPh sb="2" eb="4">
      <t>カイジョ</t>
    </rPh>
    <phoneticPr fontId="4"/>
  </si>
  <si>
    <t>体制開始</t>
    <rPh sb="0" eb="2">
      <t>タイセイ</t>
    </rPh>
    <rPh sb="2" eb="4">
      <t>カイシ</t>
    </rPh>
    <phoneticPr fontId="4"/>
  </si>
  <si>
    <t>体制維持
時間</t>
    <rPh sb="0" eb="2">
      <t>タイセイ</t>
    </rPh>
    <rPh sb="2" eb="4">
      <t>イジ</t>
    </rPh>
    <rPh sb="5" eb="7">
      <t>ジカン</t>
    </rPh>
    <phoneticPr fontId="4"/>
  </si>
  <si>
    <t>都道府県体制</t>
    <rPh sb="0" eb="4">
      <t>トドウフケン</t>
    </rPh>
    <rPh sb="4" eb="6">
      <t>タイセイ</t>
    </rPh>
    <phoneticPr fontId="4"/>
  </si>
  <si>
    <t>消防庁体制</t>
    <rPh sb="0" eb="3">
      <t>ショウボウチョウ</t>
    </rPh>
    <rPh sb="3" eb="5">
      <t>タイセイ</t>
    </rPh>
    <phoneticPr fontId="4"/>
  </si>
  <si>
    <t>備考</t>
    <rPh sb="0" eb="2">
      <t>ビコウ</t>
    </rPh>
    <phoneticPr fontId="4"/>
  </si>
  <si>
    <t>津波注意報
津波警報</t>
    <rPh sb="0" eb="2">
      <t>ツナミ</t>
    </rPh>
    <rPh sb="2" eb="5">
      <t>チュウイホウ</t>
    </rPh>
    <rPh sb="6" eb="8">
      <t>ツナミ</t>
    </rPh>
    <rPh sb="8" eb="10">
      <t>ケイホウ</t>
    </rPh>
    <phoneticPr fontId="4"/>
  </si>
  <si>
    <t>最終報
又は
確定報</t>
    <rPh sb="0" eb="2">
      <t>サイシュウ</t>
    </rPh>
    <rPh sb="2" eb="3">
      <t>ホウ</t>
    </rPh>
    <rPh sb="4" eb="5">
      <t>マタ</t>
    </rPh>
    <rPh sb="7" eb="9">
      <t>カクテイ</t>
    </rPh>
    <rPh sb="9" eb="10">
      <t>ホウ</t>
    </rPh>
    <phoneticPr fontId="4"/>
  </si>
  <si>
    <t>被害状況</t>
    <rPh sb="0" eb="2">
      <t>ヒガイ</t>
    </rPh>
    <rPh sb="2" eb="4">
      <t>ジョウキョウ</t>
    </rPh>
    <phoneticPr fontId="4"/>
  </si>
  <si>
    <t>対象消防本部
又は
役場（非常備消防）
の数</t>
    <rPh sb="0" eb="2">
      <t>タイショウ</t>
    </rPh>
    <rPh sb="2" eb="4">
      <t>ショウボウ</t>
    </rPh>
    <rPh sb="4" eb="6">
      <t>ホンブ</t>
    </rPh>
    <rPh sb="7" eb="8">
      <t>マタ</t>
    </rPh>
    <rPh sb="10" eb="12">
      <t>ヤクバ</t>
    </rPh>
    <rPh sb="13" eb="14">
      <t>ヒ</t>
    </rPh>
    <rPh sb="14" eb="16">
      <t>ジョウビ</t>
    </rPh>
    <rPh sb="16" eb="18">
      <t>ショウボウ</t>
    </rPh>
    <rPh sb="21" eb="22">
      <t>スウ</t>
    </rPh>
    <phoneticPr fontId="4"/>
  </si>
  <si>
    <t>対象都道府県数</t>
    <rPh sb="0" eb="2">
      <t>タイショウ</t>
    </rPh>
    <rPh sb="2" eb="6">
      <t>トドウフケン</t>
    </rPh>
    <rPh sb="6" eb="7">
      <t>スウ</t>
    </rPh>
    <phoneticPr fontId="4"/>
  </si>
  <si>
    <t>最大
震度</t>
    <rPh sb="0" eb="2">
      <t>サイダイ</t>
    </rPh>
    <rPh sb="3" eb="5">
      <t>シンド</t>
    </rPh>
    <phoneticPr fontId="4"/>
  </si>
  <si>
    <t>震央地名</t>
    <rPh sb="0" eb="2">
      <t>シンオウ</t>
    </rPh>
    <rPh sb="2" eb="4">
      <t>チメイ</t>
    </rPh>
    <phoneticPr fontId="4"/>
  </si>
  <si>
    <t>発生時刻</t>
    <rPh sb="0" eb="2">
      <t>ハッセイ</t>
    </rPh>
    <rPh sb="2" eb="4">
      <t>ジコク</t>
    </rPh>
    <phoneticPr fontId="4"/>
  </si>
  <si>
    <t>曜日</t>
    <rPh sb="0" eb="2">
      <t>ヨウビ</t>
    </rPh>
    <phoneticPr fontId="4"/>
  </si>
  <si>
    <t>番号</t>
    <rPh sb="0" eb="2">
      <t>バンゴウ</t>
    </rPh>
    <phoneticPr fontId="4"/>
  </si>
  <si>
    <t>：</t>
    <phoneticPr fontId="4"/>
  </si>
  <si>
    <t>（２）</t>
  </si>
  <si>
    <t>（３）</t>
  </si>
  <si>
    <t>（４）</t>
  </si>
  <si>
    <t>（５）</t>
  </si>
  <si>
    <t>（６）</t>
  </si>
  <si>
    <t>（７）</t>
  </si>
  <si>
    <t>消防庁の対応</t>
    <rPh sb="0" eb="2">
      <t>ショウボウ</t>
    </rPh>
    <rPh sb="2" eb="3">
      <t>チョウ</t>
    </rPh>
    <rPh sb="4" eb="6">
      <t>タイオウ</t>
    </rPh>
    <phoneticPr fontId="4"/>
  </si>
  <si>
    <t>主な被害状況</t>
    <rPh sb="0" eb="1">
      <t>オモ</t>
    </rPh>
    <rPh sb="2" eb="4">
      <t>ヒガイ</t>
    </rPh>
    <rPh sb="4" eb="6">
      <t>ジョウキョウ</t>
    </rPh>
    <phoneticPr fontId="4"/>
  </si>
  <si>
    <t>（８）</t>
  </si>
  <si>
    <t>地震の規模
(ﾏｸﾞﾆﾁｭｰﾄﾞ)</t>
    <rPh sb="0" eb="2">
      <t>ジシン</t>
    </rPh>
    <rPh sb="3" eb="5">
      <t>キボ</t>
    </rPh>
    <phoneticPr fontId="1"/>
  </si>
  <si>
    <t>発生年月日</t>
    <rPh sb="0" eb="2">
      <t>ハッセイ</t>
    </rPh>
    <rPh sb="2" eb="3">
      <t>ネン</t>
    </rPh>
    <rPh sb="3" eb="4">
      <t>ガツ</t>
    </rPh>
    <rPh sb="4" eb="5">
      <t>ニチ</t>
    </rPh>
    <phoneticPr fontId="4"/>
  </si>
  <si>
    <t>（１）</t>
    <phoneticPr fontId="1"/>
  </si>
  <si>
    <t>－</t>
    <phoneticPr fontId="1"/>
  </si>
  <si>
    <t>災害対策本部
（第2次応急体制）</t>
    <rPh sb="0" eb="2">
      <t>サイガイ</t>
    </rPh>
    <rPh sb="2" eb="4">
      <t>タイサク</t>
    </rPh>
    <rPh sb="4" eb="6">
      <t>ホンブ</t>
    </rPh>
    <rPh sb="8" eb="9">
      <t>ダイ</t>
    </rPh>
    <rPh sb="10" eb="11">
      <t>ジ</t>
    </rPh>
    <rPh sb="11" eb="13">
      <t>オウキュウ</t>
    </rPh>
    <rPh sb="13" eb="15">
      <t>タイセイ</t>
    </rPh>
    <phoneticPr fontId="4"/>
  </si>
  <si>
    <t>豊後水道</t>
    <rPh sb="0" eb="2">
      <t>ブンゴ</t>
    </rPh>
    <rPh sb="2" eb="4">
      <t>スイドウ</t>
    </rPh>
    <phoneticPr fontId="1"/>
  </si>
  <si>
    <t>長野県南部</t>
    <rPh sb="0" eb="3">
      <t>ナガノケン</t>
    </rPh>
    <rPh sb="3" eb="5">
      <t>ナンブ</t>
    </rPh>
    <phoneticPr fontId="1"/>
  </si>
  <si>
    <t>鹿児島湾</t>
    <rPh sb="0" eb="4">
      <t>カゴシマワン</t>
    </rPh>
    <phoneticPr fontId="1"/>
  </si>
  <si>
    <t>秋田県内陸南部</t>
    <rPh sb="0" eb="3">
      <t>アキタケン</t>
    </rPh>
    <rPh sb="3" eb="5">
      <t>ナイリク</t>
    </rPh>
    <rPh sb="5" eb="7">
      <t>ナンブ</t>
    </rPh>
    <phoneticPr fontId="1"/>
  </si>
  <si>
    <t>災害対策室
（第1次応急体制）</t>
    <rPh sb="0" eb="2">
      <t>サイガイ</t>
    </rPh>
    <rPh sb="2" eb="4">
      <t>タイサク</t>
    </rPh>
    <rPh sb="4" eb="5">
      <t>シツ</t>
    </rPh>
    <rPh sb="7" eb="8">
      <t>ダイ</t>
    </rPh>
    <rPh sb="9" eb="10">
      <t>ジ</t>
    </rPh>
    <rPh sb="10" eb="12">
      <t>オウキュウ</t>
    </rPh>
    <rPh sb="12" eb="14">
      <t>タイセイ</t>
    </rPh>
    <phoneticPr fontId="4"/>
  </si>
  <si>
    <t>福島県沖</t>
    <rPh sb="0" eb="3">
      <t>フクシマケン</t>
    </rPh>
    <rPh sb="3" eb="4">
      <t>オキ</t>
    </rPh>
    <phoneticPr fontId="1"/>
  </si>
  <si>
    <t>5弱</t>
    <rPh sb="1" eb="2">
      <t>ジャク</t>
    </rPh>
    <phoneticPr fontId="1"/>
  </si>
  <si>
    <t>5強</t>
    <rPh sb="1" eb="2">
      <t>キョウ</t>
    </rPh>
    <phoneticPr fontId="1"/>
  </si>
  <si>
    <t>熊本県阿蘇地方</t>
    <rPh sb="0" eb="2">
      <t>クマモト</t>
    </rPh>
    <rPh sb="2" eb="3">
      <t>ケン</t>
    </rPh>
    <rPh sb="3" eb="5">
      <t>アソ</t>
    </rPh>
    <rPh sb="5" eb="7">
      <t>チホウ</t>
    </rPh>
    <phoneticPr fontId="1"/>
  </si>
  <si>
    <t>（備考）「消防庁とりまとめ報」により作成</t>
    <rPh sb="1" eb="3">
      <t>ビコウ</t>
    </rPh>
    <rPh sb="5" eb="8">
      <t>ショウボウチョウ</t>
    </rPh>
    <rPh sb="13" eb="14">
      <t>ホウ</t>
    </rPh>
    <rPh sb="18" eb="20">
      <t>サクセイ</t>
    </rPh>
    <phoneticPr fontId="1"/>
  </si>
  <si>
    <t>第1-6-2表</t>
    <rPh sb="0" eb="1">
      <t>ダイ</t>
    </rPh>
    <rPh sb="6" eb="7">
      <t>ヒョウ</t>
    </rPh>
    <phoneticPr fontId="1"/>
  </si>
  <si>
    <t>〔震度5強〕
長野県：王滝村、木曽町</t>
    <rPh sb="1" eb="3">
      <t>シンド</t>
    </rPh>
    <rPh sb="4" eb="5">
      <t>キョウ</t>
    </rPh>
    <rPh sb="7" eb="9">
      <t>ナガノ</t>
    </rPh>
    <rPh sb="9" eb="10">
      <t>ケン</t>
    </rPh>
    <phoneticPr fontId="1"/>
  </si>
  <si>
    <t>〔震度5強〕
大分県：佐伯市</t>
    <rPh sb="1" eb="3">
      <t>シンド</t>
    </rPh>
    <rPh sb="4" eb="5">
      <t>キョウ</t>
    </rPh>
    <rPh sb="7" eb="9">
      <t>オオイタ</t>
    </rPh>
    <rPh sb="9" eb="10">
      <t>ケン</t>
    </rPh>
    <phoneticPr fontId="1"/>
  </si>
  <si>
    <t>【人的被害】軽傷者2人
【住家被害】全壊1棟、一部破損30棟</t>
    <rPh sb="8" eb="9">
      <t>シャ</t>
    </rPh>
    <rPh sb="18" eb="20">
      <t>ゼンカイ</t>
    </rPh>
    <rPh sb="21" eb="22">
      <t>トウ</t>
    </rPh>
    <phoneticPr fontId="1"/>
  </si>
  <si>
    <t>〔震度5弱〕
北海道：安平町</t>
    <rPh sb="1" eb="3">
      <t>シンド</t>
    </rPh>
    <rPh sb="4" eb="5">
      <t>ジャク</t>
    </rPh>
    <rPh sb="7" eb="10">
      <t>ホッカイドウ</t>
    </rPh>
    <phoneticPr fontId="1"/>
  </si>
  <si>
    <t>【人的被害】重傷者1人</t>
    <rPh sb="6" eb="9">
      <t>ジュウショウシャ</t>
    </rPh>
    <phoneticPr fontId="1"/>
  </si>
  <si>
    <t>〔震度5弱〕
熊本県：産山村</t>
    <rPh sb="1" eb="3">
      <t>シンド</t>
    </rPh>
    <rPh sb="4" eb="5">
      <t>ジャク</t>
    </rPh>
    <rPh sb="7" eb="9">
      <t>クマモト</t>
    </rPh>
    <rPh sb="9" eb="10">
      <t>ケン</t>
    </rPh>
    <phoneticPr fontId="1"/>
  </si>
  <si>
    <t>〔震度5強〕
秋田県：大仙市</t>
    <rPh sb="1" eb="3">
      <t>シンド</t>
    </rPh>
    <rPh sb="4" eb="5">
      <t>キョウ</t>
    </rPh>
    <rPh sb="7" eb="9">
      <t>アキタ</t>
    </rPh>
    <rPh sb="9" eb="10">
      <t>ケン</t>
    </rPh>
    <phoneticPr fontId="1"/>
  </si>
  <si>
    <t>【住家被害】一部破損4棟</t>
    <rPh sb="1" eb="3">
      <t>ジュウカ</t>
    </rPh>
    <rPh sb="3" eb="5">
      <t>ヒガイ</t>
    </rPh>
    <rPh sb="6" eb="8">
      <t>イチブ</t>
    </rPh>
    <rPh sb="8" eb="10">
      <t>ハソン</t>
    </rPh>
    <rPh sb="11" eb="12">
      <t>トウ</t>
    </rPh>
    <phoneticPr fontId="1"/>
  </si>
  <si>
    <t>〔震度5弱〕
福島県：楢葉町、川内村</t>
    <rPh sb="1" eb="3">
      <t>シンド</t>
    </rPh>
    <rPh sb="4" eb="5">
      <t>ジャク</t>
    </rPh>
    <rPh sb="7" eb="9">
      <t>フクシマ</t>
    </rPh>
    <phoneticPr fontId="1"/>
  </si>
  <si>
    <t>平成29年中の主な地震災害（消防庁が災害応急体制を整備したもの）</t>
    <rPh sb="0" eb="2">
      <t>ヘイセイ</t>
    </rPh>
    <rPh sb="4" eb="5">
      <t>ネン</t>
    </rPh>
    <rPh sb="5" eb="6">
      <t>チュウ</t>
    </rPh>
    <rPh sb="7" eb="8">
      <t>シュ</t>
    </rPh>
    <rPh sb="9" eb="11">
      <t>ジシン</t>
    </rPh>
    <rPh sb="11" eb="13">
      <t>サイガイ</t>
    </rPh>
    <rPh sb="14" eb="17">
      <t>ショウボウチョウ</t>
    </rPh>
    <rPh sb="18" eb="20">
      <t>サイガイ</t>
    </rPh>
    <rPh sb="20" eb="22">
      <t>オウキュウ</t>
    </rPh>
    <rPh sb="22" eb="24">
      <t>タイセイ</t>
    </rPh>
    <rPh sb="25" eb="27">
      <t>セイビ</t>
    </rPh>
    <phoneticPr fontId="4"/>
  </si>
  <si>
    <t>〔震度5強〕
鹿児島県：鹿児島市
〔震度5弱〕
鹿児島県：指宿市、南九州市</t>
    <rPh sb="1" eb="3">
      <t>シンド</t>
    </rPh>
    <rPh sb="4" eb="5">
      <t>キョウ</t>
    </rPh>
    <rPh sb="7" eb="10">
      <t>カゴシマ</t>
    </rPh>
    <phoneticPr fontId="1"/>
  </si>
  <si>
    <t>胆振地方中東部</t>
    <rPh sb="0" eb="2">
      <t>タンシン</t>
    </rPh>
    <rPh sb="2" eb="4">
      <t>チホウ</t>
    </rPh>
    <rPh sb="4" eb="7">
      <t>チュウトウブ</t>
    </rPh>
    <phoneticPr fontId="1"/>
  </si>
  <si>
    <r>
      <t>勤務
時間別
(内○)
(外</t>
    </r>
    <r>
      <rPr>
        <b/>
        <sz val="11"/>
        <color theme="1"/>
        <rFont val="ＭＳ Ｐゴシック"/>
        <family val="3"/>
        <charset val="128"/>
      </rPr>
      <t>×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キンム</t>
    </rPh>
    <rPh sb="3" eb="5">
      <t>ジカン</t>
    </rPh>
    <rPh sb="5" eb="6">
      <t>ベツ</t>
    </rPh>
    <rPh sb="8" eb="9">
      <t>ナイ</t>
    </rPh>
    <rPh sb="13" eb="14">
      <t>ガイ</t>
    </rPh>
    <phoneticPr fontId="4"/>
  </si>
  <si>
    <t>(平成30年11月６日現在）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1"/>
  </si>
  <si>
    <t>【人的被害】軽傷者1人　　　　　　　　　　　【住家被害】一部破損3棟</t>
    <rPh sb="8" eb="9">
      <t>シャ</t>
    </rPh>
    <phoneticPr fontId="1"/>
  </si>
  <si>
    <t>震度５弱以上を
観測した市町村</t>
    <rPh sb="0" eb="2">
      <t>シンド</t>
    </rPh>
    <rPh sb="3" eb="4">
      <t>ジャク</t>
    </rPh>
    <rPh sb="4" eb="6">
      <t>イジョウ</t>
    </rPh>
    <rPh sb="8" eb="10">
      <t>カンソク</t>
    </rPh>
    <rPh sb="12" eb="15">
      <t>シチョウソン</t>
    </rPh>
    <phoneticPr fontId="4"/>
  </si>
  <si>
    <t xml:space="preserve">〔震度5弱〕
宮城県：岩沼市
福島県：相馬市、南相馬市、
　　　　 　楢葉町、双葉町
</t>
    <rPh sb="1" eb="3">
      <t>シンド</t>
    </rPh>
    <rPh sb="4" eb="5">
      <t>ジャク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</si>
</sst>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h:mm;@"/>
    <numFmt numFmtId="178" formatCode="[$-411]ggge&quot;年&quot;m&quot;月&quot;d&quot;日&quot;;@"/>
    <numFmt numFmtId="179" formatCode="d&quot;日&quot;hh&quot;時間&quot;mm&quot;分&quot;"/>
    <numFmt numFmtId="180" formatCode="h&quot;時&quot;mm&quot;分&quot;;@"/>
    <numFmt numFmtId="181" formatCode="##&quot;km&quot;"/>
    <numFmt numFmtId="182" formatCode="0.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83">
    <xf numFmtId="0" fontId="0" fillId="0" borderId="0" xfId="0">
      <alignment vertical="center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/>
    <xf numFmtId="176" fontId="2" fillId="0" borderId="0" xfId="0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right"/>
    </xf>
    <xf numFmtId="0" fontId="7" fillId="4" borderId="1" xfId="0" applyFont="1" applyFill="1" applyBorder="1" applyAlignment="1">
      <alignment vertical="center" justifyLastLine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8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179" fontId="0" fillId="2" borderId="1" xfId="0" applyNumberFormat="1" applyFont="1" applyFill="1" applyBorder="1" applyAlignment="1">
      <alignment vertical="center"/>
    </xf>
    <xf numFmtId="178" fontId="0" fillId="2" borderId="4" xfId="0" applyNumberFormat="1" applyFont="1" applyFill="1" applyBorder="1" applyAlignment="1" applyProtection="1">
      <alignment vertical="center"/>
      <protection locked="0"/>
    </xf>
    <xf numFmtId="49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179" fontId="0" fillId="2" borderId="1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  <protection locked="0"/>
    </xf>
    <xf numFmtId="177" fontId="0" fillId="2" borderId="0" xfId="0" applyNumberFormat="1" applyFont="1" applyFill="1" applyAlignment="1">
      <alignment vertical="center"/>
    </xf>
    <xf numFmtId="46" fontId="0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/>
    <xf numFmtId="0" fontId="7" fillId="2" borderId="1" xfId="0" applyFont="1" applyFill="1" applyBorder="1" applyAlignment="1" applyProtection="1">
      <alignment horizontal="left" vertical="center"/>
      <protection locked="0"/>
    </xf>
    <xf numFmtId="182" fontId="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vertical="center"/>
      <protection locked="0"/>
    </xf>
    <xf numFmtId="179" fontId="0" fillId="2" borderId="0" xfId="0" applyNumberFormat="1" applyFont="1" applyFill="1" applyBorder="1" applyAlignment="1">
      <alignment vertical="center"/>
    </xf>
    <xf numFmtId="178" fontId="0" fillId="2" borderId="0" xfId="0" applyNumberFormat="1" applyFont="1" applyFill="1" applyBorder="1" applyAlignment="1" applyProtection="1">
      <alignment vertical="center"/>
      <protection locked="0"/>
    </xf>
    <xf numFmtId="49" fontId="0" fillId="2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>
      <alignment horizontal="center" vertical="center"/>
    </xf>
    <xf numFmtId="179" fontId="0" fillId="2" borderId="0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 justifyLastLine="1"/>
    </xf>
    <xf numFmtId="0" fontId="0" fillId="4" borderId="12" xfId="0" applyFont="1" applyFill="1" applyBorder="1" applyAlignment="1">
      <alignment horizontal="center" vertical="center" justifyLastLine="1"/>
    </xf>
    <xf numFmtId="0" fontId="0" fillId="4" borderId="3" xfId="0" applyFont="1" applyFill="1" applyBorder="1" applyAlignment="1">
      <alignment horizontal="center" vertical="center" justifyLastLine="1"/>
    </xf>
    <xf numFmtId="177" fontId="0" fillId="3" borderId="15" xfId="0" applyNumberFormat="1" applyFont="1" applyFill="1" applyBorder="1" applyAlignment="1">
      <alignment horizontal="center" vertical="center" wrapText="1"/>
    </xf>
    <xf numFmtId="177" fontId="0" fillId="3" borderId="14" xfId="0" applyNumberFormat="1" applyFont="1" applyFill="1" applyBorder="1" applyAlignment="1">
      <alignment horizontal="center" vertical="center" wrapText="1"/>
    </xf>
    <xf numFmtId="177" fontId="0" fillId="3" borderId="13" xfId="0" applyNumberFormat="1" applyFont="1" applyFill="1" applyBorder="1" applyAlignment="1">
      <alignment horizontal="center" vertical="center" wrapText="1"/>
    </xf>
    <xf numFmtId="177" fontId="0" fillId="3" borderId="1" xfId="0" applyNumberFormat="1" applyFont="1" applyFill="1" applyBorder="1" applyAlignment="1">
      <alignment horizontal="center" vertical="center" wrapText="1"/>
    </xf>
    <xf numFmtId="177" fontId="0" fillId="3" borderId="10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justifyLastLine="1"/>
    </xf>
    <xf numFmtId="0" fontId="0" fillId="3" borderId="11" xfId="0" applyFont="1" applyFill="1" applyBorder="1" applyAlignment="1">
      <alignment horizontal="center" vertical="center" justifyLastLine="1"/>
    </xf>
    <xf numFmtId="177" fontId="0" fillId="3" borderId="8" xfId="0" applyNumberFormat="1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justifyLastLine="1"/>
    </xf>
    <xf numFmtId="0" fontId="0" fillId="3" borderId="9" xfId="0" applyFont="1" applyFill="1" applyBorder="1" applyAlignment="1">
      <alignment horizontal="center" vertical="center" justifyLastLine="1"/>
    </xf>
    <xf numFmtId="177" fontId="0" fillId="3" borderId="16" xfId="0" applyNumberFormat="1" applyFont="1" applyFill="1" applyBorder="1" applyAlignment="1">
      <alignment horizontal="center" vertical="center" wrapText="1"/>
    </xf>
    <xf numFmtId="49" fontId="0" fillId="0" borderId="19" xfId="0" applyNumberFormat="1" applyFont="1" applyFill="1" applyBorder="1" applyAlignment="1">
      <alignment horizontal="left" vertical="center"/>
    </xf>
    <xf numFmtId="0" fontId="0" fillId="3" borderId="18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distributed" vertical="center" justifyLastLine="1"/>
    </xf>
    <xf numFmtId="0" fontId="0" fillId="3" borderId="1" xfId="0" applyFont="1" applyFill="1" applyBorder="1" applyAlignment="1">
      <alignment horizontal="distributed" vertical="center" justifyLastLine="1"/>
    </xf>
    <xf numFmtId="0" fontId="0" fillId="3" borderId="10" xfId="0" applyFont="1" applyFill="1" applyBorder="1" applyAlignment="1">
      <alignment horizontal="distributed" vertical="center" justifyLastLine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shrinkToFit="1"/>
    </xf>
    <xf numFmtId="0" fontId="0" fillId="4" borderId="2" xfId="0" applyFont="1" applyFill="1" applyBorder="1" applyAlignment="1">
      <alignment horizontal="center" vertical="center" justifyLastLine="1"/>
    </xf>
    <xf numFmtId="0" fontId="0" fillId="4" borderId="2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181" fontId="0" fillId="4" borderId="2" xfId="0" applyNumberFormat="1" applyFont="1" applyFill="1" applyBorder="1" applyAlignment="1">
      <alignment horizontal="center" vertical="center" wrapText="1"/>
    </xf>
    <xf numFmtId="181" fontId="7" fillId="4" borderId="12" xfId="0" applyNumberFormat="1" applyFont="1" applyFill="1" applyBorder="1" applyAlignment="1">
      <alignment horizontal="center" vertical="center" wrapText="1"/>
    </xf>
    <xf numFmtId="181" fontId="7" fillId="4" borderId="3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shrinkToFit="1"/>
    </xf>
    <xf numFmtId="0" fontId="0" fillId="4" borderId="2" xfId="0" applyFont="1" applyFill="1" applyBorder="1" applyAlignment="1">
      <alignment horizontal="center" vertical="center" wrapText="1" shrinkToFit="1"/>
    </xf>
    <xf numFmtId="0" fontId="0" fillId="4" borderId="12" xfId="0" applyFont="1" applyFill="1" applyBorder="1" applyAlignment="1">
      <alignment horizontal="center" vertical="center" wrapText="1" shrinkToFit="1"/>
    </xf>
    <xf numFmtId="0" fontId="0" fillId="4" borderId="3" xfId="0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4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colors>
    <mruColors>
      <color rgb="FFCCFF66"/>
      <color rgb="FFFFFFCC"/>
      <color rgb="FFCD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 fitToPage="1"/>
  </sheetPr>
  <dimension ref="A1:BB14"/>
  <sheetViews>
    <sheetView tabSelected="1" zoomScaleNormal="100" zoomScaleSheetLayoutView="90" workbookViewId="0"/>
  </sheetViews>
  <sheetFormatPr defaultColWidth="9" defaultRowHeight="35.25" customHeight="1"/>
  <cols>
    <col min="1" max="1" width="6.625" style="2" customWidth="1"/>
    <col min="2" max="2" width="18.625" style="1" customWidth="1"/>
    <col min="3" max="3" width="6.875" style="2" hidden="1" customWidth="1"/>
    <col min="4" max="4" width="12.5" style="2" customWidth="1"/>
    <col min="5" max="5" width="9" style="2" hidden="1" customWidth="1"/>
    <col min="6" max="6" width="16.25" style="1" customWidth="1"/>
    <col min="7" max="8" width="12.875" style="1" customWidth="1"/>
    <col min="9" max="9" width="20.625" style="6" customWidth="1"/>
    <col min="10" max="10" width="24.375" style="2" customWidth="1"/>
    <col min="11" max="14" width="8.875" style="2" hidden="1" customWidth="1"/>
    <col min="15" max="15" width="0" style="2" hidden="1" customWidth="1"/>
    <col min="16" max="16" width="9.875" style="2" hidden="1" customWidth="1"/>
    <col min="17" max="17" width="32.875" style="2" customWidth="1"/>
    <col min="18" max="18" width="0" style="2" hidden="1" customWidth="1"/>
    <col min="19" max="19" width="15.625" style="2" hidden="1" customWidth="1"/>
    <col min="20" max="20" width="24.375" style="2" hidden="1" customWidth="1"/>
    <col min="21" max="21" width="14.75" style="2" hidden="1" customWidth="1"/>
    <col min="22" max="22" width="17.75" style="2" hidden="1" customWidth="1"/>
    <col min="23" max="23" width="4.75" style="2" hidden="1" customWidth="1"/>
    <col min="24" max="24" width="2.125" style="2" hidden="1" customWidth="1"/>
    <col min="25" max="25" width="4.75" style="2" hidden="1" customWidth="1"/>
    <col min="26" max="26" width="17.625" style="2" hidden="1" customWidth="1"/>
    <col min="27" max="27" width="4.875" style="2" hidden="1" customWidth="1"/>
    <col min="28" max="28" width="2.25" style="2" hidden="1" customWidth="1"/>
    <col min="29" max="29" width="4.875" style="2" hidden="1" customWidth="1"/>
    <col min="30" max="30" width="14.875" style="2" hidden="1" customWidth="1"/>
    <col min="31" max="31" width="17.625" style="2" hidden="1" customWidth="1"/>
    <col min="32" max="32" width="4.875" style="2" hidden="1" customWidth="1"/>
    <col min="33" max="33" width="2.375" style="2" hidden="1" customWidth="1"/>
    <col min="34" max="34" width="4.875" style="2" hidden="1" customWidth="1"/>
    <col min="35" max="35" width="17.625" style="2" hidden="1" customWidth="1"/>
    <col min="36" max="36" width="4.875" style="2" hidden="1" customWidth="1"/>
    <col min="37" max="37" width="2.375" style="2" hidden="1" customWidth="1"/>
    <col min="38" max="38" width="4.875" style="2" hidden="1" customWidth="1"/>
    <col min="39" max="40" width="9" style="2" hidden="1" customWidth="1"/>
    <col min="41" max="41" width="14.5" style="2" hidden="1" customWidth="1"/>
    <col min="42" max="44" width="16.125" style="2" hidden="1" customWidth="1"/>
    <col min="45" max="46" width="15" style="2" hidden="1" customWidth="1"/>
    <col min="47" max="54" width="9" style="2" hidden="1" customWidth="1"/>
    <col min="55" max="16384" width="9" style="2"/>
  </cols>
  <sheetData>
    <row r="1" spans="1:54" ht="35.25" customHeight="1">
      <c r="B1" s="4" t="s">
        <v>50</v>
      </c>
      <c r="C1" s="5">
        <v>23</v>
      </c>
      <c r="D1" s="4" t="s">
        <v>60</v>
      </c>
      <c r="E1" s="4"/>
    </row>
    <row r="2" spans="1:54" ht="15" customHeight="1" thickBot="1">
      <c r="B2" s="4"/>
      <c r="C2" s="5"/>
      <c r="D2" s="4"/>
      <c r="E2" s="4"/>
      <c r="Q2" s="3" t="s">
        <v>64</v>
      </c>
    </row>
    <row r="3" spans="1:54" ht="12" customHeight="1">
      <c r="A3" s="78" t="s">
        <v>24</v>
      </c>
      <c r="B3" s="79" t="s">
        <v>36</v>
      </c>
      <c r="C3" s="78" t="s">
        <v>23</v>
      </c>
      <c r="D3" s="78" t="s">
        <v>22</v>
      </c>
      <c r="E3" s="82" t="s">
        <v>63</v>
      </c>
      <c r="F3" s="71" t="s">
        <v>21</v>
      </c>
      <c r="G3" s="48" t="s">
        <v>35</v>
      </c>
      <c r="H3" s="72" t="s">
        <v>20</v>
      </c>
      <c r="I3" s="75" t="s">
        <v>32</v>
      </c>
      <c r="J3" s="69" t="s">
        <v>66</v>
      </c>
      <c r="K3" s="69" t="s">
        <v>19</v>
      </c>
      <c r="L3" s="69"/>
      <c r="M3" s="69" t="s">
        <v>18</v>
      </c>
      <c r="N3" s="69"/>
      <c r="O3" s="7" t="s">
        <v>17</v>
      </c>
      <c r="P3" s="7"/>
      <c r="Q3" s="70" t="s">
        <v>33</v>
      </c>
      <c r="R3" s="63" t="s">
        <v>16</v>
      </c>
      <c r="S3" s="63" t="s">
        <v>15</v>
      </c>
      <c r="T3" s="66" t="s">
        <v>14</v>
      </c>
      <c r="U3" s="51" t="s">
        <v>13</v>
      </c>
      <c r="V3" s="52"/>
      <c r="W3" s="52"/>
      <c r="X3" s="52"/>
      <c r="Y3" s="52"/>
      <c r="Z3" s="52"/>
      <c r="AA3" s="52"/>
      <c r="AB3" s="52"/>
      <c r="AC3" s="61"/>
      <c r="AD3" s="51" t="s">
        <v>12</v>
      </c>
      <c r="AE3" s="52"/>
      <c r="AF3" s="52"/>
      <c r="AG3" s="52"/>
      <c r="AH3" s="52"/>
      <c r="AI3" s="52"/>
      <c r="AJ3" s="52"/>
      <c r="AK3" s="52"/>
      <c r="AL3" s="53"/>
    </row>
    <row r="4" spans="1:54" ht="12" customHeight="1">
      <c r="A4" s="78"/>
      <c r="B4" s="80"/>
      <c r="C4" s="78"/>
      <c r="D4" s="78"/>
      <c r="E4" s="82"/>
      <c r="F4" s="49"/>
      <c r="G4" s="49"/>
      <c r="H4" s="73"/>
      <c r="I4" s="76"/>
      <c r="J4" s="69"/>
      <c r="K4" s="69"/>
      <c r="L4" s="69"/>
      <c r="M4" s="69"/>
      <c r="N4" s="69"/>
      <c r="O4" s="7"/>
      <c r="P4" s="7"/>
      <c r="Q4" s="70"/>
      <c r="R4" s="64"/>
      <c r="S4" s="64"/>
      <c r="T4" s="67"/>
      <c r="U4" s="54" t="s">
        <v>11</v>
      </c>
      <c r="V4" s="56" t="s">
        <v>10</v>
      </c>
      <c r="W4" s="56"/>
      <c r="X4" s="56"/>
      <c r="Y4" s="56"/>
      <c r="Z4" s="56" t="s">
        <v>9</v>
      </c>
      <c r="AA4" s="56"/>
      <c r="AB4" s="56"/>
      <c r="AC4" s="56"/>
      <c r="AD4" s="54" t="s">
        <v>11</v>
      </c>
      <c r="AE4" s="56" t="s">
        <v>10</v>
      </c>
      <c r="AF4" s="56"/>
      <c r="AG4" s="56"/>
      <c r="AH4" s="56"/>
      <c r="AI4" s="56" t="s">
        <v>9</v>
      </c>
      <c r="AJ4" s="56"/>
      <c r="AK4" s="56"/>
      <c r="AL4" s="57"/>
    </row>
    <row r="5" spans="1:54" ht="12" customHeight="1" thickBot="1">
      <c r="A5" s="78"/>
      <c r="B5" s="81"/>
      <c r="C5" s="78"/>
      <c r="D5" s="78"/>
      <c r="E5" s="78"/>
      <c r="F5" s="50"/>
      <c r="G5" s="50"/>
      <c r="H5" s="74"/>
      <c r="I5" s="77"/>
      <c r="J5" s="69"/>
      <c r="K5" s="8"/>
      <c r="L5" s="9" t="s">
        <v>8</v>
      </c>
      <c r="M5" s="8"/>
      <c r="N5" s="9" t="s">
        <v>7</v>
      </c>
      <c r="O5" s="10" t="s">
        <v>6</v>
      </c>
      <c r="P5" s="10" t="s">
        <v>5</v>
      </c>
      <c r="Q5" s="70"/>
      <c r="R5" s="65"/>
      <c r="S5" s="65"/>
      <c r="T5" s="68"/>
      <c r="U5" s="55"/>
      <c r="V5" s="58" t="s">
        <v>4</v>
      </c>
      <c r="W5" s="58"/>
      <c r="X5" s="58"/>
      <c r="Y5" s="58"/>
      <c r="Z5" s="59" t="s">
        <v>4</v>
      </c>
      <c r="AA5" s="59"/>
      <c r="AB5" s="59"/>
      <c r="AC5" s="59"/>
      <c r="AD5" s="55"/>
      <c r="AE5" s="58" t="s">
        <v>4</v>
      </c>
      <c r="AF5" s="58"/>
      <c r="AG5" s="58"/>
      <c r="AH5" s="58"/>
      <c r="AI5" s="59" t="s">
        <v>4</v>
      </c>
      <c r="AJ5" s="59"/>
      <c r="AK5" s="59"/>
      <c r="AL5" s="60"/>
    </row>
    <row r="6" spans="1:54" ht="64.900000000000006" customHeight="1">
      <c r="A6" s="11" t="s">
        <v>37</v>
      </c>
      <c r="B6" s="12">
        <v>42794</v>
      </c>
      <c r="C6" s="13"/>
      <c r="D6" s="14">
        <v>0.7006944444444444</v>
      </c>
      <c r="E6" s="13"/>
      <c r="F6" s="15" t="s">
        <v>45</v>
      </c>
      <c r="G6" s="13">
        <v>5.7</v>
      </c>
      <c r="H6" s="16" t="s">
        <v>46</v>
      </c>
      <c r="I6" s="17" t="s">
        <v>44</v>
      </c>
      <c r="J6" s="18" t="s">
        <v>67</v>
      </c>
      <c r="K6" s="16"/>
      <c r="L6" s="19"/>
      <c r="M6" s="16"/>
      <c r="N6" s="19"/>
      <c r="O6" s="16"/>
      <c r="P6" s="16"/>
      <c r="Q6" s="20" t="s">
        <v>38</v>
      </c>
      <c r="R6" s="21"/>
      <c r="S6" s="22"/>
      <c r="T6" s="22"/>
      <c r="U6" s="23"/>
      <c r="V6" s="24"/>
      <c r="W6" s="25"/>
      <c r="X6" s="26"/>
      <c r="Y6" s="27"/>
      <c r="Z6" s="24"/>
      <c r="AA6" s="28"/>
      <c r="AB6" s="26"/>
      <c r="AC6" s="29"/>
      <c r="AD6" s="30"/>
      <c r="AE6" s="24"/>
      <c r="AF6" s="28"/>
      <c r="AG6" s="26"/>
      <c r="AH6" s="29"/>
      <c r="AI6" s="24"/>
      <c r="AJ6" s="28"/>
      <c r="AK6" s="26"/>
      <c r="AL6" s="31"/>
      <c r="AM6" s="32"/>
      <c r="AN6" s="32"/>
      <c r="AO6" s="33"/>
      <c r="AP6" s="33"/>
      <c r="AQ6" s="33"/>
      <c r="AR6" s="33"/>
      <c r="AS6" s="33"/>
      <c r="AT6" s="33"/>
      <c r="BB6" s="34"/>
    </row>
    <row r="7" spans="1:54" ht="40.15" customHeight="1">
      <c r="A7" s="11" t="s">
        <v>26</v>
      </c>
      <c r="B7" s="12">
        <v>42906</v>
      </c>
      <c r="C7" s="13"/>
      <c r="D7" s="14">
        <v>0.9770833333333333</v>
      </c>
      <c r="E7" s="13"/>
      <c r="F7" s="35" t="s">
        <v>40</v>
      </c>
      <c r="G7" s="36">
        <v>5</v>
      </c>
      <c r="H7" s="13" t="s">
        <v>47</v>
      </c>
      <c r="I7" s="17" t="s">
        <v>39</v>
      </c>
      <c r="J7" s="18" t="s">
        <v>52</v>
      </c>
      <c r="K7" s="21"/>
      <c r="L7" s="37"/>
      <c r="M7" s="21"/>
      <c r="N7" s="37"/>
      <c r="O7" s="21"/>
      <c r="P7" s="21"/>
      <c r="Q7" s="20" t="s">
        <v>38</v>
      </c>
      <c r="R7" s="21"/>
      <c r="S7" s="22"/>
      <c r="T7" s="22"/>
      <c r="U7" s="23"/>
      <c r="V7" s="24"/>
      <c r="W7" s="25"/>
      <c r="X7" s="26"/>
      <c r="Y7" s="27"/>
      <c r="Z7" s="24"/>
      <c r="AA7" s="28"/>
      <c r="AB7" s="26"/>
      <c r="AC7" s="29"/>
      <c r="AD7" s="30"/>
      <c r="AE7" s="24"/>
      <c r="AF7" s="28"/>
      <c r="AG7" s="26"/>
      <c r="AH7" s="29"/>
      <c r="AI7" s="24"/>
      <c r="AJ7" s="28"/>
      <c r="AK7" s="26"/>
      <c r="AL7" s="31"/>
      <c r="AM7" s="32"/>
      <c r="AN7" s="32"/>
      <c r="AO7" s="33"/>
      <c r="AP7" s="33"/>
      <c r="AQ7" s="33"/>
      <c r="AR7" s="33"/>
      <c r="AS7" s="33"/>
      <c r="AT7" s="33"/>
      <c r="BB7" s="34"/>
    </row>
    <row r="8" spans="1:54" ht="40.15" customHeight="1">
      <c r="A8" s="11" t="s">
        <v>27</v>
      </c>
      <c r="B8" s="12">
        <v>42911</v>
      </c>
      <c r="C8" s="13"/>
      <c r="D8" s="14">
        <v>0.29305555555555557</v>
      </c>
      <c r="E8" s="13"/>
      <c r="F8" s="35" t="s">
        <v>41</v>
      </c>
      <c r="G8" s="13">
        <v>5.6</v>
      </c>
      <c r="H8" s="13" t="s">
        <v>47</v>
      </c>
      <c r="I8" s="17" t="s">
        <v>39</v>
      </c>
      <c r="J8" s="18" t="s">
        <v>51</v>
      </c>
      <c r="K8" s="21"/>
      <c r="L8" s="37"/>
      <c r="M8" s="21"/>
      <c r="N8" s="37"/>
      <c r="O8" s="21"/>
      <c r="P8" s="21"/>
      <c r="Q8" s="38" t="s">
        <v>53</v>
      </c>
      <c r="R8" s="21"/>
      <c r="S8" s="22"/>
      <c r="T8" s="22"/>
      <c r="U8" s="23"/>
      <c r="V8" s="24"/>
      <c r="W8" s="25"/>
      <c r="X8" s="26"/>
      <c r="Y8" s="27"/>
      <c r="Z8" s="24"/>
      <c r="AA8" s="28"/>
      <c r="AB8" s="26"/>
      <c r="AC8" s="29"/>
      <c r="AD8" s="30"/>
      <c r="AE8" s="24"/>
      <c r="AF8" s="28"/>
      <c r="AG8" s="26"/>
      <c r="AH8" s="29"/>
      <c r="AI8" s="24"/>
      <c r="AJ8" s="28"/>
      <c r="AK8" s="26"/>
      <c r="AL8" s="31"/>
      <c r="AM8" s="32"/>
      <c r="AN8" s="32"/>
      <c r="AO8" s="33"/>
      <c r="AP8" s="33"/>
      <c r="AQ8" s="33"/>
      <c r="AR8" s="33"/>
      <c r="AS8" s="33"/>
      <c r="AT8" s="33"/>
      <c r="BB8" s="34"/>
    </row>
    <row r="9" spans="1:54" ht="40.15" customHeight="1">
      <c r="A9" s="11" t="s">
        <v>28</v>
      </c>
      <c r="B9" s="12">
        <v>42917</v>
      </c>
      <c r="C9" s="13"/>
      <c r="D9" s="14">
        <v>0.98958333333333337</v>
      </c>
      <c r="E9" s="13"/>
      <c r="F9" s="39" t="s">
        <v>62</v>
      </c>
      <c r="G9" s="13">
        <v>5.0999999999999996</v>
      </c>
      <c r="H9" s="16" t="s">
        <v>46</v>
      </c>
      <c r="I9" s="17" t="s">
        <v>44</v>
      </c>
      <c r="J9" s="18" t="s">
        <v>54</v>
      </c>
      <c r="K9" s="21"/>
      <c r="L9" s="37"/>
      <c r="M9" s="21"/>
      <c r="N9" s="37"/>
      <c r="O9" s="21"/>
      <c r="P9" s="21"/>
      <c r="Q9" s="38" t="s">
        <v>55</v>
      </c>
      <c r="R9" s="21"/>
      <c r="S9" s="22"/>
      <c r="T9" s="22"/>
      <c r="U9" s="23" t="e">
        <f t="shared" ref="U9" si="0">AP9-AO9</f>
        <v>#VALUE!</v>
      </c>
      <c r="V9" s="24"/>
      <c r="W9" s="25"/>
      <c r="X9" s="26" t="s">
        <v>25</v>
      </c>
      <c r="Y9" s="27"/>
      <c r="Z9" s="24"/>
      <c r="AA9" s="28"/>
      <c r="AB9" s="26" t="s">
        <v>25</v>
      </c>
      <c r="AC9" s="29"/>
      <c r="AD9" s="30" t="e">
        <f t="shared" ref="AD9" si="1">AT9-AS9</f>
        <v>#VALUE!</v>
      </c>
      <c r="AE9" s="24"/>
      <c r="AF9" s="28"/>
      <c r="AG9" s="26" t="s">
        <v>25</v>
      </c>
      <c r="AH9" s="29"/>
      <c r="AI9" s="24"/>
      <c r="AJ9" s="28"/>
      <c r="AK9" s="26" t="s">
        <v>25</v>
      </c>
      <c r="AL9" s="31"/>
      <c r="AM9" s="32" t="str">
        <f t="shared" ref="AM9" si="2">IF(W9="","",VALUE(CONCATENATE(W9,":",Y9)))</f>
        <v/>
      </c>
      <c r="AN9" s="32" t="str">
        <f t="shared" ref="AN9" si="3">IF(AA9="","",VALUE(CONCATENATE(AA9,":",AC9)))</f>
        <v/>
      </c>
      <c r="AO9" s="33" t="e">
        <f t="shared" ref="AO9" si="4">VALUE(V9)+AM9</f>
        <v>#VALUE!</v>
      </c>
      <c r="AP9" s="33" t="e">
        <f t="shared" ref="AP9" si="5">VALUE(Z9)+AN9</f>
        <v>#VALUE!</v>
      </c>
      <c r="AQ9" s="33" t="str">
        <f t="shared" ref="AQ9" si="6">IF(AF9="","",VALUE(CONCATENATE(AF9,":",AH9)))</f>
        <v/>
      </c>
      <c r="AR9" s="33" t="str">
        <f t="shared" ref="AR9" si="7">IF(AJ9="","",VALUE(CONCATENATE(AJ9,":",AL9)))</f>
        <v/>
      </c>
      <c r="AS9" s="33" t="e">
        <f t="shared" ref="AS9" si="8">VALUE(AE9)+AQ9</f>
        <v>#VALUE!</v>
      </c>
      <c r="AT9" s="33" t="e">
        <f t="shared" ref="AT9" si="9">VALUE(AI9)+AR9</f>
        <v>#VALUE!</v>
      </c>
      <c r="BB9" s="34" t="s">
        <v>0</v>
      </c>
    </row>
    <row r="10" spans="1:54" ht="40.15" customHeight="1">
      <c r="A10" s="11" t="s">
        <v>29</v>
      </c>
      <c r="B10" s="12">
        <v>42918</v>
      </c>
      <c r="C10" s="13"/>
      <c r="D10" s="14">
        <v>4.027777777777778E-2</v>
      </c>
      <c r="E10" s="13"/>
      <c r="F10" s="40" t="s">
        <v>48</v>
      </c>
      <c r="G10" s="13">
        <v>4.5</v>
      </c>
      <c r="H10" s="16" t="s">
        <v>46</v>
      </c>
      <c r="I10" s="17" t="s">
        <v>44</v>
      </c>
      <c r="J10" s="18" t="s">
        <v>56</v>
      </c>
      <c r="K10" s="21"/>
      <c r="L10" s="37"/>
      <c r="M10" s="21"/>
      <c r="N10" s="37"/>
      <c r="O10" s="21"/>
      <c r="P10" s="21"/>
      <c r="Q10" s="20" t="s">
        <v>38</v>
      </c>
      <c r="R10" s="21"/>
      <c r="S10" s="22"/>
      <c r="T10" s="22"/>
      <c r="U10" s="23"/>
      <c r="V10" s="24"/>
      <c r="W10" s="25"/>
      <c r="X10" s="26"/>
      <c r="Y10" s="27"/>
      <c r="Z10" s="24"/>
      <c r="AA10" s="28"/>
      <c r="AB10" s="26"/>
      <c r="AC10" s="29"/>
      <c r="AD10" s="30"/>
      <c r="AE10" s="24"/>
      <c r="AF10" s="28"/>
      <c r="AG10" s="26"/>
      <c r="AH10" s="29"/>
      <c r="AI10" s="24"/>
      <c r="AJ10" s="28"/>
      <c r="AK10" s="26"/>
      <c r="AL10" s="31"/>
      <c r="AM10" s="32"/>
      <c r="AN10" s="32"/>
      <c r="AO10" s="33"/>
      <c r="AP10" s="33"/>
      <c r="AQ10" s="33"/>
      <c r="AR10" s="33"/>
      <c r="AS10" s="33"/>
      <c r="AT10" s="33"/>
      <c r="BB10" s="34"/>
    </row>
    <row r="11" spans="1:54" ht="76.900000000000006" customHeight="1">
      <c r="A11" s="11" t="s">
        <v>30</v>
      </c>
      <c r="B11" s="12">
        <v>42927</v>
      </c>
      <c r="C11" s="13"/>
      <c r="D11" s="14">
        <v>0.49722222222222223</v>
      </c>
      <c r="E11" s="13"/>
      <c r="F11" s="35" t="s">
        <v>42</v>
      </c>
      <c r="G11" s="13">
        <v>5.3</v>
      </c>
      <c r="H11" s="13" t="s">
        <v>47</v>
      </c>
      <c r="I11" s="17" t="s">
        <v>39</v>
      </c>
      <c r="J11" s="18" t="s">
        <v>61</v>
      </c>
      <c r="K11" s="21"/>
      <c r="L11" s="37"/>
      <c r="M11" s="21"/>
      <c r="N11" s="37"/>
      <c r="O11" s="21"/>
      <c r="P11" s="21"/>
      <c r="Q11" s="38" t="s">
        <v>65</v>
      </c>
      <c r="R11" s="21"/>
      <c r="S11" s="22"/>
      <c r="T11" s="22"/>
      <c r="U11" s="23" t="e">
        <f t="shared" ref="U11:U13" si="10">AP11-AO11</f>
        <v>#VALUE!</v>
      </c>
      <c r="V11" s="24"/>
      <c r="W11" s="25"/>
      <c r="X11" s="26" t="s">
        <v>25</v>
      </c>
      <c r="Y11" s="27"/>
      <c r="Z11" s="24"/>
      <c r="AA11" s="28"/>
      <c r="AB11" s="26" t="s">
        <v>25</v>
      </c>
      <c r="AC11" s="29"/>
      <c r="AD11" s="30" t="e">
        <f t="shared" ref="AD11:AD13" si="11">AT11-AS11</f>
        <v>#VALUE!</v>
      </c>
      <c r="AE11" s="24"/>
      <c r="AF11" s="28"/>
      <c r="AG11" s="26" t="s">
        <v>25</v>
      </c>
      <c r="AH11" s="29"/>
      <c r="AI11" s="24"/>
      <c r="AJ11" s="28"/>
      <c r="AK11" s="26" t="s">
        <v>25</v>
      </c>
      <c r="AL11" s="31"/>
      <c r="AM11" s="32" t="str">
        <f t="shared" ref="AM11:AM13" si="12">IF(W11="","",VALUE(CONCATENATE(W11,":",Y11)))</f>
        <v/>
      </c>
      <c r="AN11" s="32" t="str">
        <f t="shared" ref="AN11:AN13" si="13">IF(AA11="","",VALUE(CONCATENATE(AA11,":",AC11)))</f>
        <v/>
      </c>
      <c r="AO11" s="33" t="e">
        <f t="shared" ref="AO11:AO13" si="14">VALUE(V11)+AM11</f>
        <v>#VALUE!</v>
      </c>
      <c r="AP11" s="33" t="e">
        <f t="shared" ref="AP11:AP13" si="15">VALUE(Z11)+AN11</f>
        <v>#VALUE!</v>
      </c>
      <c r="AQ11" s="33" t="str">
        <f t="shared" ref="AQ11:AQ13" si="16">IF(AF11="","",VALUE(CONCATENATE(AF11,":",AH11)))</f>
        <v/>
      </c>
      <c r="AR11" s="33" t="str">
        <f t="shared" ref="AR11:AR13" si="17">IF(AJ11="","",VALUE(CONCATENATE(AJ11,":",AL11)))</f>
        <v/>
      </c>
      <c r="AS11" s="33" t="e">
        <f t="shared" ref="AS11:AS13" si="18">VALUE(AE11)+AQ11</f>
        <v>#VALUE!</v>
      </c>
      <c r="AT11" s="33" t="e">
        <f t="shared" ref="AT11:AT13" si="19">VALUE(AI11)+AR11</f>
        <v>#VALUE!</v>
      </c>
      <c r="BB11" s="34" t="s">
        <v>3</v>
      </c>
    </row>
    <row r="12" spans="1:54" ht="40.15" customHeight="1">
      <c r="A12" s="11" t="s">
        <v>31</v>
      </c>
      <c r="B12" s="12">
        <v>42986</v>
      </c>
      <c r="C12" s="13"/>
      <c r="D12" s="14">
        <v>0.93263888888888891</v>
      </c>
      <c r="E12" s="13"/>
      <c r="F12" s="40" t="s">
        <v>43</v>
      </c>
      <c r="G12" s="13">
        <v>5.2</v>
      </c>
      <c r="H12" s="13" t="s">
        <v>47</v>
      </c>
      <c r="I12" s="17" t="s">
        <v>39</v>
      </c>
      <c r="J12" s="18" t="s">
        <v>57</v>
      </c>
      <c r="K12" s="21"/>
      <c r="L12" s="37"/>
      <c r="M12" s="21"/>
      <c r="N12" s="37"/>
      <c r="O12" s="21"/>
      <c r="P12" s="21"/>
      <c r="Q12" s="38" t="s">
        <v>58</v>
      </c>
      <c r="R12" s="21"/>
      <c r="S12" s="22"/>
      <c r="T12" s="22"/>
      <c r="U12" s="23" t="e">
        <f t="shared" si="10"/>
        <v>#VALUE!</v>
      </c>
      <c r="V12" s="24"/>
      <c r="W12" s="25"/>
      <c r="X12" s="26" t="s">
        <v>25</v>
      </c>
      <c r="Y12" s="27"/>
      <c r="Z12" s="24"/>
      <c r="AA12" s="28"/>
      <c r="AB12" s="26" t="s">
        <v>25</v>
      </c>
      <c r="AC12" s="29"/>
      <c r="AD12" s="30" t="e">
        <f t="shared" si="11"/>
        <v>#VALUE!</v>
      </c>
      <c r="AE12" s="24"/>
      <c r="AF12" s="28"/>
      <c r="AG12" s="26" t="s">
        <v>25</v>
      </c>
      <c r="AH12" s="29"/>
      <c r="AI12" s="24"/>
      <c r="AJ12" s="28"/>
      <c r="AK12" s="26" t="s">
        <v>25</v>
      </c>
      <c r="AL12" s="31"/>
      <c r="AM12" s="32" t="str">
        <f t="shared" si="12"/>
        <v/>
      </c>
      <c r="AN12" s="32" t="str">
        <f t="shared" si="13"/>
        <v/>
      </c>
      <c r="AO12" s="33" t="e">
        <f t="shared" si="14"/>
        <v>#VALUE!</v>
      </c>
      <c r="AP12" s="33" t="e">
        <f t="shared" si="15"/>
        <v>#VALUE!</v>
      </c>
      <c r="AQ12" s="33" t="str">
        <f t="shared" si="16"/>
        <v/>
      </c>
      <c r="AR12" s="33" t="str">
        <f t="shared" si="17"/>
        <v/>
      </c>
      <c r="AS12" s="33" t="e">
        <f t="shared" si="18"/>
        <v>#VALUE!</v>
      </c>
      <c r="AT12" s="33" t="e">
        <f t="shared" si="19"/>
        <v>#VALUE!</v>
      </c>
      <c r="BB12" s="34" t="s">
        <v>2</v>
      </c>
    </row>
    <row r="13" spans="1:54" ht="40.15" customHeight="1">
      <c r="A13" s="11" t="s">
        <v>34</v>
      </c>
      <c r="B13" s="12">
        <v>43014</v>
      </c>
      <c r="C13" s="13"/>
      <c r="D13" s="14">
        <v>0.99722222222222223</v>
      </c>
      <c r="E13" s="13"/>
      <c r="F13" s="35" t="s">
        <v>45</v>
      </c>
      <c r="G13" s="13">
        <v>5.9</v>
      </c>
      <c r="H13" s="16" t="s">
        <v>46</v>
      </c>
      <c r="I13" s="17" t="s">
        <v>44</v>
      </c>
      <c r="J13" s="18" t="s">
        <v>59</v>
      </c>
      <c r="K13" s="16"/>
      <c r="L13" s="19"/>
      <c r="M13" s="16"/>
      <c r="N13" s="19"/>
      <c r="O13" s="16"/>
      <c r="P13" s="16"/>
      <c r="Q13" s="20" t="s">
        <v>38</v>
      </c>
      <c r="R13" s="21"/>
      <c r="S13" s="22"/>
      <c r="T13" s="22"/>
      <c r="U13" s="23" t="e">
        <f t="shared" si="10"/>
        <v>#VALUE!</v>
      </c>
      <c r="V13" s="24"/>
      <c r="W13" s="25"/>
      <c r="X13" s="26" t="s">
        <v>25</v>
      </c>
      <c r="Y13" s="27"/>
      <c r="Z13" s="24"/>
      <c r="AA13" s="28"/>
      <c r="AB13" s="26" t="s">
        <v>25</v>
      </c>
      <c r="AC13" s="29"/>
      <c r="AD13" s="30" t="e">
        <f t="shared" si="11"/>
        <v>#VALUE!</v>
      </c>
      <c r="AE13" s="24"/>
      <c r="AF13" s="28"/>
      <c r="AG13" s="26" t="s">
        <v>25</v>
      </c>
      <c r="AH13" s="29"/>
      <c r="AI13" s="24"/>
      <c r="AJ13" s="28"/>
      <c r="AK13" s="26" t="s">
        <v>25</v>
      </c>
      <c r="AL13" s="31"/>
      <c r="AM13" s="32" t="str">
        <f t="shared" si="12"/>
        <v/>
      </c>
      <c r="AN13" s="32" t="str">
        <f t="shared" si="13"/>
        <v/>
      </c>
      <c r="AO13" s="33" t="e">
        <f t="shared" si="14"/>
        <v>#VALUE!</v>
      </c>
      <c r="AP13" s="33" t="e">
        <f t="shared" si="15"/>
        <v>#VALUE!</v>
      </c>
      <c r="AQ13" s="33" t="str">
        <f t="shared" si="16"/>
        <v/>
      </c>
      <c r="AR13" s="33" t="str">
        <f t="shared" si="17"/>
        <v/>
      </c>
      <c r="AS13" s="33" t="e">
        <f t="shared" si="18"/>
        <v>#VALUE!</v>
      </c>
      <c r="AT13" s="33" t="e">
        <f t="shared" si="19"/>
        <v>#VALUE!</v>
      </c>
      <c r="BB13" s="34" t="s">
        <v>1</v>
      </c>
    </row>
    <row r="14" spans="1:54" ht="40.15" customHeight="1">
      <c r="A14" s="62" t="s">
        <v>49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41"/>
      <c r="S14" s="42"/>
      <c r="T14" s="42"/>
      <c r="U14" s="43"/>
      <c r="V14" s="44"/>
      <c r="W14" s="45"/>
      <c r="X14" s="46"/>
      <c r="Y14" s="45"/>
      <c r="Z14" s="44"/>
      <c r="AA14" s="41"/>
      <c r="AB14" s="46"/>
      <c r="AC14" s="41"/>
      <c r="AD14" s="47"/>
      <c r="AE14" s="44"/>
      <c r="AF14" s="41"/>
      <c r="AG14" s="46"/>
      <c r="AH14" s="41"/>
      <c r="AI14" s="44"/>
      <c r="AJ14" s="41"/>
      <c r="AK14" s="46"/>
      <c r="AL14" s="41"/>
      <c r="AM14" s="32"/>
      <c r="AN14" s="32"/>
      <c r="AO14" s="33"/>
      <c r="AP14" s="33"/>
      <c r="AQ14" s="33"/>
      <c r="AR14" s="33"/>
      <c r="AS14" s="33"/>
      <c r="AT14" s="33"/>
      <c r="BB14" s="34"/>
    </row>
  </sheetData>
  <mergeCells count="29">
    <mergeCell ref="A14:Q14"/>
    <mergeCell ref="S3:S5"/>
    <mergeCell ref="T3:T5"/>
    <mergeCell ref="J3:J5"/>
    <mergeCell ref="K3:L4"/>
    <mergeCell ref="M3:N4"/>
    <mergeCell ref="Q3:Q5"/>
    <mergeCell ref="R3:R5"/>
    <mergeCell ref="F3:F5"/>
    <mergeCell ref="H3:H5"/>
    <mergeCell ref="I3:I5"/>
    <mergeCell ref="A3:A5"/>
    <mergeCell ref="B3:B5"/>
    <mergeCell ref="C3:C5"/>
    <mergeCell ref="D3:D5"/>
    <mergeCell ref="E3:E5"/>
    <mergeCell ref="G3:G5"/>
    <mergeCell ref="AD3:AL3"/>
    <mergeCell ref="U4:U5"/>
    <mergeCell ref="V4:Y4"/>
    <mergeCell ref="Z4:AC4"/>
    <mergeCell ref="AD4:AD5"/>
    <mergeCell ref="AE4:AH4"/>
    <mergeCell ref="AI4:AL4"/>
    <mergeCell ref="AE5:AH5"/>
    <mergeCell ref="AI5:AL5"/>
    <mergeCell ref="U3:AC3"/>
    <mergeCell ref="V5:Y5"/>
    <mergeCell ref="Z5:AC5"/>
  </mergeCells>
  <phoneticPr fontId="1"/>
  <conditionalFormatting sqref="U6:U8 AD6:AD8 AD10:AD14 U10:U14">
    <cfRule type="containsErrors" dxfId="3" priority="4">
      <formula>ISERROR(U6)</formula>
    </cfRule>
  </conditionalFormatting>
  <conditionalFormatting sqref="R6:R8 R10:R14">
    <cfRule type="containsText" dxfId="2" priority="3" operator="containsText" text="確定報">
      <formula>NOT(ISERROR(SEARCH("確定報",R6)))</formula>
    </cfRule>
  </conditionalFormatting>
  <conditionalFormatting sqref="AD9 U9">
    <cfRule type="containsErrors" dxfId="1" priority="2">
      <formula>ISERROR(U9)</formula>
    </cfRule>
  </conditionalFormatting>
  <conditionalFormatting sqref="R9">
    <cfRule type="containsText" dxfId="0" priority="1" operator="containsText" text="確定報">
      <formula>NOT(ISERROR(SEARCH("確定報",R9)))</formula>
    </cfRule>
  </conditionalFormatting>
  <dataValidations count="3">
    <dataValidation type="list" allowBlank="1" showInputMessage="1" showErrorMessage="1" sqref="W6:W14 R6:R14 AA6:AA14 AF6:AF14 AJ6:AJ14 E6:E13 C6:C13 O6:P13">
      <formula1>#REF!</formula1>
    </dataValidation>
    <dataValidation imeMode="hiragana" allowBlank="1" showInputMessage="1" showErrorMessage="1" sqref="S3:S4 M3 N5 L5 C3:C5 K3 J3:J5 F3:F5 G3"/>
    <dataValidation type="list" allowBlank="1" showInputMessage="1" showErrorMessage="1" sqref="AH6:AH14 Y6:Y14 AC6:AC14 AL6:AL14">
      <formula1>$BB$6:$BB$14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portrait" r:id="rId1"/>
  <ignoredErrors>
    <ignoredError sqref="A6:A13 K6: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第1-6-2表</vt:lpstr>
      <vt:lpstr>'第1-6-2表'!Print_Area</vt:lpstr>
      <vt:lpstr>'第1-6-2表'!Print_Titles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安達謙太郎</dc:creator>
  <cp:lastModifiedBy>寺田 奈緒美</cp:lastModifiedBy>
  <cp:lastPrinted>2018-11-06T01:59:30Z</cp:lastPrinted>
  <dcterms:created xsi:type="dcterms:W3CDTF">2009-06-25T08:10:46Z</dcterms:created>
  <dcterms:modified xsi:type="dcterms:W3CDTF">2019-02-07T10:21:25Z</dcterms:modified>
</cp:coreProperties>
</file>