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9200" windowHeight="11250"/>
  </bookViews>
  <sheets>
    <sheet name="特集10-1表" sheetId="1" r:id="rId1"/>
  </sheets>
  <definedNames>
    <definedName name="_xlnm.Print_Area" localSheetId="0">'特集10-1表'!$A$1:$AF$73</definedName>
  </definedNames>
  <calcPr calcId="152511"/>
</workbook>
</file>

<file path=xl/calcChain.xml><?xml version="1.0" encoding="utf-8"?>
<calcChain xmlns="http://schemas.openxmlformats.org/spreadsheetml/2006/main">
  <c r="AJ5" i="1" l="1"/>
  <c r="I16" i="1" l="1"/>
  <c r="F17" i="1" s="1"/>
  <c r="O16" i="1"/>
  <c r="J17" i="1" s="1"/>
  <c r="L24" i="1"/>
  <c r="H25" i="1" s="1"/>
  <c r="L17" i="1" l="1"/>
  <c r="M17" i="1"/>
  <c r="N17" i="1"/>
  <c r="E25" i="1"/>
  <c r="I25" i="1"/>
  <c r="F25" i="1"/>
  <c r="J25" i="1"/>
  <c r="D25" i="1"/>
  <c r="G25" i="1"/>
  <c r="K25" i="1"/>
  <c r="K17" i="1"/>
  <c r="D17" i="1"/>
  <c r="G17" i="1"/>
  <c r="H17" i="1"/>
  <c r="E17" i="1"/>
  <c r="AI5" i="1"/>
  <c r="AK5" i="1"/>
  <c r="AL5" i="1"/>
  <c r="AM5" i="1"/>
  <c r="AO5" i="1"/>
  <c r="AP5" i="1"/>
  <c r="AQ5" i="1"/>
  <c r="AR5" i="1"/>
  <c r="AS5" i="1"/>
  <c r="AI6" i="1"/>
  <c r="AJ6" i="1"/>
  <c r="AK6" i="1"/>
  <c r="AL6" i="1"/>
  <c r="AM6" i="1"/>
  <c r="AO6" i="1"/>
  <c r="AP6" i="1"/>
  <c r="AQ6" i="1"/>
  <c r="AR6" i="1"/>
  <c r="AS6" i="1"/>
  <c r="AI7" i="1"/>
  <c r="AJ7" i="1"/>
  <c r="AK7" i="1"/>
  <c r="AL7" i="1"/>
  <c r="AM7" i="1"/>
  <c r="AO7" i="1"/>
  <c r="AP7" i="1"/>
  <c r="AQ7" i="1"/>
  <c r="AR7" i="1"/>
  <c r="AS7" i="1"/>
  <c r="AI8" i="1"/>
  <c r="AJ8" i="1"/>
  <c r="AK8" i="1"/>
  <c r="AL8" i="1"/>
  <c r="AM8" i="1"/>
  <c r="AO8" i="1"/>
  <c r="AP8" i="1"/>
  <c r="AQ8" i="1"/>
  <c r="AR8" i="1"/>
  <c r="AS8" i="1"/>
  <c r="I14" i="1"/>
  <c r="E15" i="1" s="1"/>
  <c r="O14" i="1"/>
  <c r="L22" i="1"/>
  <c r="J23" i="1" s="1"/>
  <c r="AO11" i="1" s="1"/>
  <c r="F23" i="1" l="1"/>
  <c r="AK11" i="1" s="1"/>
  <c r="D23" i="1"/>
  <c r="AI11" i="1" s="1"/>
  <c r="H23" i="1"/>
  <c r="AM11" i="1" s="1"/>
  <c r="I23" i="1"/>
  <c r="AN11" i="1" s="1"/>
  <c r="K23" i="1"/>
  <c r="AP11" i="1" s="1"/>
  <c r="G23" i="1"/>
  <c r="AL11" i="1" s="1"/>
  <c r="K15" i="1"/>
  <c r="AP4" i="1" s="1"/>
  <c r="G15" i="1"/>
  <c r="AL4" i="1" s="1"/>
  <c r="E23" i="1"/>
  <c r="AJ11" i="1" s="1"/>
  <c r="J15" i="1"/>
  <c r="F15" i="1"/>
  <c r="AK4" i="1" s="1"/>
  <c r="AJ4" i="1"/>
  <c r="N15" i="1"/>
  <c r="AS4" i="1" s="1"/>
  <c r="M15" i="1"/>
  <c r="AR4" i="1" s="1"/>
  <c r="L15" i="1"/>
  <c r="AQ4" i="1" s="1"/>
  <c r="H15" i="1"/>
  <c r="AM4" i="1" s="1"/>
  <c r="D15" i="1"/>
  <c r="AO4" i="1"/>
  <c r="AI4" i="1" l="1"/>
</calcChain>
</file>

<file path=xl/sharedStrings.xml><?xml version="1.0" encoding="utf-8"?>
<sst xmlns="http://schemas.openxmlformats.org/spreadsheetml/2006/main" count="61" uniqueCount="43">
  <si>
    <t>年齢区分(人)</t>
  </si>
  <si>
    <t>新生児</t>
    <rPh sb="0" eb="3">
      <t>シンセイジ</t>
    </rPh>
    <phoneticPr fontId="3"/>
  </si>
  <si>
    <t>乳幼児</t>
    <rPh sb="0" eb="3">
      <t>ニュウヨウジ</t>
    </rPh>
    <phoneticPr fontId="3"/>
  </si>
  <si>
    <t>少年</t>
    <rPh sb="0" eb="2">
      <t>ショウネン</t>
    </rPh>
    <phoneticPr fontId="3"/>
  </si>
  <si>
    <t>成人</t>
    <rPh sb="0" eb="2">
      <t>セイジン</t>
    </rPh>
    <phoneticPr fontId="3"/>
  </si>
  <si>
    <t>高齢者</t>
    <rPh sb="0" eb="3">
      <t>コウレイシャ</t>
    </rPh>
    <phoneticPr fontId="3"/>
  </si>
  <si>
    <t>合計</t>
    <rPh sb="0" eb="2">
      <t>ゴウケイ</t>
    </rPh>
    <phoneticPr fontId="3"/>
  </si>
  <si>
    <t>死亡</t>
    <rPh sb="0" eb="2">
      <t>シボウ</t>
    </rPh>
    <phoneticPr fontId="3"/>
  </si>
  <si>
    <t>その他</t>
    <rPh sb="2" eb="3">
      <t>タ</t>
    </rPh>
    <phoneticPr fontId="3"/>
  </si>
  <si>
    <t>H27</t>
    <phoneticPr fontId="2"/>
  </si>
  <si>
    <t>H28</t>
    <phoneticPr fontId="2"/>
  </si>
  <si>
    <t>H29</t>
    <phoneticPr fontId="2"/>
  </si>
  <si>
    <t>H26</t>
    <phoneticPr fontId="2"/>
  </si>
  <si>
    <t>H25</t>
    <phoneticPr fontId="2"/>
  </si>
  <si>
    <t>住居</t>
    <rPh sb="0" eb="2">
      <t>ジュウキョ</t>
    </rPh>
    <phoneticPr fontId="2"/>
  </si>
  <si>
    <t>仕事場①</t>
    <rPh sb="0" eb="2">
      <t>シゴト</t>
    </rPh>
    <rPh sb="2" eb="3">
      <t>バ</t>
    </rPh>
    <phoneticPr fontId="2"/>
  </si>
  <si>
    <t>仕事場②</t>
    <rPh sb="0" eb="2">
      <t>シゴト</t>
    </rPh>
    <rPh sb="2" eb="3">
      <t>バ</t>
    </rPh>
    <phoneticPr fontId="2"/>
  </si>
  <si>
    <t>教育機関</t>
    <rPh sb="0" eb="2">
      <t>キョウイク</t>
    </rPh>
    <rPh sb="2" eb="4">
      <t>キカン</t>
    </rPh>
    <phoneticPr fontId="2"/>
  </si>
  <si>
    <t>公衆(屋内)</t>
    <rPh sb="0" eb="2">
      <t>コウシュウ</t>
    </rPh>
    <rPh sb="3" eb="5">
      <t>オクナイ</t>
    </rPh>
    <phoneticPr fontId="2"/>
  </si>
  <si>
    <t>公衆(屋外)</t>
    <rPh sb="0" eb="2">
      <t>コウシュウ</t>
    </rPh>
    <rPh sb="3" eb="5">
      <t>オクガイ</t>
    </rPh>
    <phoneticPr fontId="2"/>
  </si>
  <si>
    <t>道路</t>
    <rPh sb="0" eb="2">
      <t>ドウロ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</si>
  <si>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</si>
  <si>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</si>
  <si>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H29</t>
  </si>
  <si>
    <t>H28</t>
  </si>
  <si>
    <t>H27</t>
  </si>
  <si>
    <t>H26</t>
  </si>
  <si>
    <t>H25</t>
  </si>
  <si>
    <t>重症</t>
    <rPh sb="0" eb="2">
      <t>ジュウショウ</t>
    </rPh>
    <phoneticPr fontId="3"/>
  </si>
  <si>
    <t>中等症</t>
    <rPh sb="0" eb="2">
      <t>チュウトウ</t>
    </rPh>
    <rPh sb="2" eb="3">
      <t>ショウ</t>
    </rPh>
    <phoneticPr fontId="3"/>
  </si>
  <si>
    <t>軽症</t>
    <rPh sb="0" eb="2">
      <t>ケイショウ</t>
    </rPh>
    <phoneticPr fontId="3"/>
  </si>
  <si>
    <t>軽症　　　
（外来診療）</t>
    <rPh sb="0" eb="2">
      <t>ケイショウ</t>
    </rPh>
    <rPh sb="7" eb="9">
      <t>ガイライ</t>
    </rPh>
    <rPh sb="9" eb="11">
      <t>シンリョウ</t>
    </rPh>
    <phoneticPr fontId="3"/>
  </si>
  <si>
    <t>初診時における傷病程度(人)　</t>
    <phoneticPr fontId="2"/>
  </si>
  <si>
    <t>中等症　　   （入院診療）</t>
    <rPh sb="0" eb="2">
      <t>チュウトウ</t>
    </rPh>
    <rPh sb="2" eb="3">
      <t>ショウ</t>
    </rPh>
    <rPh sb="9" eb="11">
      <t>ニュウイン</t>
    </rPh>
    <rPh sb="11" eb="13">
      <t>シンリョウ</t>
    </rPh>
    <phoneticPr fontId="3"/>
  </si>
  <si>
    <t>重症　　　   　(長期入院)</t>
    <rPh sb="0" eb="2">
      <t>ジュウショウ</t>
    </rPh>
    <rPh sb="10" eb="12">
      <t>チョウキ</t>
    </rPh>
    <rPh sb="12" eb="14">
      <t>ニュウイン</t>
    </rPh>
    <phoneticPr fontId="3"/>
  </si>
  <si>
    <t>平成25年</t>
    <rPh sb="4" eb="5">
      <t>ネン</t>
    </rPh>
    <phoneticPr fontId="2"/>
  </si>
  <si>
    <t>平成26年</t>
    <rPh sb="4" eb="5">
      <t>ネン</t>
    </rPh>
    <phoneticPr fontId="2"/>
  </si>
  <si>
    <t>平成27年</t>
    <rPh sb="4" eb="5">
      <t>ネン</t>
    </rPh>
    <phoneticPr fontId="2"/>
  </si>
  <si>
    <t>平成28年</t>
    <rPh sb="4" eb="5">
      <t>ネン</t>
    </rPh>
    <phoneticPr fontId="2"/>
  </si>
  <si>
    <t>平成29年</t>
    <rPh sb="4" eb="5">
      <t>ネン</t>
    </rPh>
    <phoneticPr fontId="2"/>
  </si>
  <si>
    <t>平成30年</t>
    <rPh sb="4" eb="5">
      <t>ネン</t>
    </rPh>
    <phoneticPr fontId="2"/>
  </si>
  <si>
    <t>発生場所ごとの項目(人)</t>
    <rPh sb="0" eb="2">
      <t>ハッセイ</t>
    </rPh>
    <rPh sb="2" eb="4">
      <t>バショ</t>
    </rPh>
    <rPh sb="7" eb="9">
      <t>コウモク</t>
    </rPh>
    <phoneticPr fontId="2"/>
  </si>
  <si>
    <t>特集10-1表　熱中症による救急搬送状況の年別推移（平成25年～30年）</t>
    <rPh sb="8" eb="11">
      <t>ネッチュウショウ</t>
    </rPh>
    <rPh sb="14" eb="16">
      <t>キュウキュウ</t>
    </rPh>
    <rPh sb="16" eb="18">
      <t>ハンソウ</t>
    </rPh>
    <rPh sb="18" eb="20">
      <t>ジョウキョウ</t>
    </rPh>
    <rPh sb="21" eb="23">
      <t>ネンベツ</t>
    </rPh>
    <rPh sb="23" eb="25">
      <t>スイイ</t>
    </rPh>
    <rPh sb="26" eb="28">
      <t>ヘイセイ</t>
    </rPh>
    <rPh sb="30" eb="31">
      <t>ネン</t>
    </rPh>
    <rPh sb="34" eb="3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</si>
</sst>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indexed="8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51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4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3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5" fillId="22" borderId="4" applyNumberFormat="0" applyFont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23" borderId="11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6" applyNumberFormat="0" applyAlignment="0" applyProtection="0">
      <alignment vertical="center"/>
    </xf>
    <xf numFmtId="0" fontId="22" fillId="4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0" xfId="0">
      <alignment vertical="center"/>
    </xf>
    <xf numFmtId="176" fontId="0" fillId="0" borderId="0" xfId="2" applyNumberFormat="1" applyFont="1">
      <alignment vertical="center"/>
    </xf>
    <xf numFmtId="0" fontId="0" fillId="0" borderId="1" xfId="0" applyBorder="1">
      <alignment vertical="center"/>
    </xf>
    <xf numFmtId="176" fontId="0" fillId="0" borderId="1" xfId="2" applyNumberFormat="1" applyFont="1" applyBorder="1">
      <alignment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/>
    </xf>
    <xf numFmtId="38" fontId="24" fillId="0" borderId="0" xfId="0" applyNumberFormat="1" applyFont="1" applyBorder="1" applyAlignment="1">
      <alignment horizontal="center" vertical="center"/>
    </xf>
    <xf numFmtId="9" fontId="24" fillId="0" borderId="0" xfId="2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2" applyNumberFormat="1" applyFont="1" applyAlignment="1">
      <alignment horizontal="center" vertical="center"/>
    </xf>
    <xf numFmtId="10" fontId="0" fillId="0" borderId="0" xfId="0" applyNumberFormat="1">
      <alignment vertical="center"/>
    </xf>
    <xf numFmtId="3" fontId="0" fillId="0" borderId="0" xfId="0" applyNumberFormat="1">
      <alignment vertical="center"/>
    </xf>
    <xf numFmtId="9" fontId="0" fillId="0" borderId="0" xfId="0" applyNumberFormat="1">
      <alignment vertical="center"/>
    </xf>
    <xf numFmtId="38" fontId="25" fillId="0" borderId="1" xfId="1" applyNumberFormat="1" applyFont="1" applyFill="1" applyBorder="1" applyAlignment="1">
      <alignment horizontal="center" vertical="center"/>
    </xf>
    <xf numFmtId="38" fontId="26" fillId="0" borderId="1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38" fontId="25" fillId="0" borderId="1" xfId="1" applyNumberFormat="1" applyFont="1" applyFill="1" applyBorder="1" applyAlignment="1">
      <alignment horizontal="right" vertical="center"/>
    </xf>
    <xf numFmtId="38" fontId="26" fillId="0" borderId="1" xfId="0" applyNumberFormat="1" applyFont="1" applyFill="1" applyBorder="1" applyAlignment="1">
      <alignment horizontal="right" vertical="center"/>
    </xf>
    <xf numFmtId="38" fontId="25" fillId="0" borderId="1" xfId="1" applyNumberFormat="1" applyFont="1" applyFill="1" applyBorder="1" applyAlignment="1">
      <alignment horizontal="right" vertical="center"/>
    </xf>
    <xf numFmtId="0" fontId="28" fillId="0" borderId="2" xfId="0" applyFont="1" applyFill="1" applyBorder="1" applyAlignment="1">
      <alignment horizontal="center" vertical="center" shrinkToFit="1"/>
    </xf>
    <xf numFmtId="0" fontId="28" fillId="0" borderId="13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wrapText="1" shrinkToFit="1"/>
    </xf>
    <xf numFmtId="0" fontId="28" fillId="0" borderId="1" xfId="0" applyFont="1" applyFill="1" applyBorder="1" applyAlignment="1">
      <alignment horizontal="center" vertical="center"/>
    </xf>
    <xf numFmtId="176" fontId="26" fillId="0" borderId="1" xfId="2" applyNumberFormat="1" applyFont="1" applyFill="1" applyBorder="1" applyAlignment="1">
      <alignment horizontal="right" vertical="center"/>
    </xf>
    <xf numFmtId="9" fontId="26" fillId="0" borderId="1" xfId="2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3" fontId="0" fillId="0" borderId="0" xfId="0" applyNumberFormat="1" applyFill="1">
      <alignment vertical="center"/>
    </xf>
    <xf numFmtId="10" fontId="0" fillId="0" borderId="0" xfId="0" applyNumberFormat="1" applyFill="1">
      <alignment vertical="center"/>
    </xf>
    <xf numFmtId="9" fontId="0" fillId="0" borderId="0" xfId="0" applyNumberFormat="1" applyFill="1">
      <alignment vertical="center"/>
    </xf>
    <xf numFmtId="176" fontId="26" fillId="0" borderId="1" xfId="2" applyNumberFormat="1" applyFont="1" applyFill="1" applyBorder="1" applyAlignment="1">
      <alignment horizontal="center" vertical="center"/>
    </xf>
    <xf numFmtId="9" fontId="26" fillId="0" borderId="1" xfId="2" applyNumberFormat="1" applyFont="1" applyFill="1" applyBorder="1" applyAlignment="1">
      <alignment horizontal="center" vertical="center"/>
    </xf>
    <xf numFmtId="0" fontId="29" fillId="0" borderId="0" xfId="0" applyFont="1">
      <alignment vertical="center"/>
    </xf>
    <xf numFmtId="0" fontId="27" fillId="0" borderId="14" xfId="0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7" fillId="0" borderId="16" xfId="0" applyFont="1" applyFill="1" applyBorder="1" applyAlignment="1">
      <alignment horizontal="center" vertical="center"/>
    </xf>
    <xf numFmtId="0" fontId="28" fillId="0" borderId="15" xfId="0" applyFont="1" applyFill="1" applyBorder="1" applyAlignment="1">
      <alignment horizontal="center" vertical="center" wrapText="1"/>
    </xf>
    <xf numFmtId="0" fontId="28" fillId="0" borderId="17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18" xfId="0" applyFont="1" applyFill="1" applyBorder="1" applyAlignment="1">
      <alignment horizontal="center" vertical="center" wrapText="1"/>
    </xf>
  </cellXfs>
  <cellStyles count="51">
    <cellStyle name="20% - アクセント 1 2" xfId="10"/>
    <cellStyle name="20% - アクセント 2 2" xfId="11"/>
    <cellStyle name="20% - アクセント 3 2" xfId="12"/>
    <cellStyle name="20% - アクセント 4 2" xfId="13"/>
    <cellStyle name="20% - アクセント 5 2" xfId="14"/>
    <cellStyle name="20% - アクセント 6 2" xfId="15"/>
    <cellStyle name="40% - アクセント 1 2" xfId="16"/>
    <cellStyle name="40% - アクセント 2 2" xfId="17"/>
    <cellStyle name="40% - アクセント 3 2" xfId="18"/>
    <cellStyle name="40% - アクセント 4 2" xfId="19"/>
    <cellStyle name="40% - アクセント 5 2" xfId="20"/>
    <cellStyle name="40% - アクセント 6 2" xfId="21"/>
    <cellStyle name="60% - アクセント 1 2" xfId="22"/>
    <cellStyle name="60% - アクセント 2 2" xfId="23"/>
    <cellStyle name="60% - アクセント 3 2" xfId="24"/>
    <cellStyle name="60% - アクセント 4 2" xfId="25"/>
    <cellStyle name="60% - アクセント 5 2" xfId="26"/>
    <cellStyle name="60% - アクセント 6 2" xfId="27"/>
    <cellStyle name="アクセント 1 2" xfId="28"/>
    <cellStyle name="アクセント 2 2" xfId="29"/>
    <cellStyle name="アクセント 3 2" xfId="30"/>
    <cellStyle name="アクセント 4 2" xfId="31"/>
    <cellStyle name="アクセント 5 2" xfId="32"/>
    <cellStyle name="アクセント 6 2" xfId="33"/>
    <cellStyle name="タイトル 2" xfId="34"/>
    <cellStyle name="チェック セル 2" xfId="35"/>
    <cellStyle name="どちらでもない 2" xfId="36"/>
    <cellStyle name="パーセント" xfId="2" builtinId="5"/>
    <cellStyle name="メモ 2" xfId="37"/>
    <cellStyle name="リンク セル 2" xfId="38"/>
    <cellStyle name="悪い 2" xfId="39"/>
    <cellStyle name="計算 2" xfId="40"/>
    <cellStyle name="警告文 2" xfId="41"/>
    <cellStyle name="桁区切り" xfId="1" builtinId="6"/>
    <cellStyle name="桁区切り 2" xfId="5"/>
    <cellStyle name="桁区切り 3" xfId="9"/>
    <cellStyle name="見出し 1 2" xfId="42"/>
    <cellStyle name="見出し 2 2" xfId="43"/>
    <cellStyle name="見出し 3 2" xfId="44"/>
    <cellStyle name="見出し 4 2" xfId="45"/>
    <cellStyle name="集計 2" xfId="46"/>
    <cellStyle name="出力 2" xfId="47"/>
    <cellStyle name="説明文 2" xfId="48"/>
    <cellStyle name="入力 2" xfId="49"/>
    <cellStyle name="標準" xfId="0" builtinId="0"/>
    <cellStyle name="標準 2" xfId="3"/>
    <cellStyle name="標準 2 2" xfId="4"/>
    <cellStyle name="標準 3" xfId="6"/>
    <cellStyle name="標準 4" xfId="7"/>
    <cellStyle name="標準 5" xfId="8"/>
    <cellStyle name="良い 2" xfId="50"/>
  </cellStyles>
  <dxfs count="0"/>
  <tableStyles count="0" defaultTableStyle="TableStyleMedium9" defaultPivotStyle="PivotStyleLight16"/>
  <colors>
    <mruColors>
      <color rgb="FFFFFF9F"/>
      <color rgb="FFDAEF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555172</xdr:colOff>
      <xdr:row>25</xdr:row>
      <xdr:rowOff>119742</xdr:rowOff>
    </xdr:from>
    <xdr:to>
      <xdr:col>16</xdr:col>
      <xdr:colOff>1</xdr:colOff>
      <xdr:row>48</xdr:row>
      <xdr:rowOff>21772</xdr:rowOff>
    </xdr:to>
    <xdr:sp macro="" textlink="">
      <xdr:nvSpPr>
        <xdr:cNvPr id="3" name="テキスト ボックス 2"/>
        <xdr:cNvSpPr txBox="1"/>
      </xdr:nvSpPr>
      <xdr:spPr>
        <a:xfrm>
          <a:off x="1317172" y="5268685"/>
          <a:ext cx="10287000" cy="3918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647700" indent="-647700" algn="just">
            <a:lnSpc>
              <a:spcPts val="1200"/>
            </a:lnSpc>
            <a:spcAft>
              <a:spcPts val="0"/>
            </a:spcAft>
            <a:tabLst>
              <a:tab pos="464820" algn="l"/>
            </a:tabLst>
          </a:pPr>
          <a:r>
            <a:rPr lang="ja-JP" altLang="ja-JP" sz="1050" kern="100" spc="10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（備考）１　小数点第二位を四捨五入のため、合計等が一致しない場合がある。</a:t>
          </a:r>
        </a:p>
        <a:p>
          <a:pPr marL="647700" indent="-647700" algn="just">
            <a:lnSpc>
              <a:spcPts val="1200"/>
            </a:lnSpc>
            <a:spcAft>
              <a:spcPts val="0"/>
            </a:spcAft>
            <a:tabLst>
              <a:tab pos="464820" algn="l"/>
            </a:tabLst>
          </a:pPr>
          <a:r>
            <a:rPr lang="ja-JP" altLang="ja-JP" sz="1050" kern="100" spc="10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　　　　２　平成</a:t>
          </a:r>
          <a:r>
            <a:rPr lang="en-US" altLang="ja-JP" sz="1050" kern="100" spc="10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25</a:t>
          </a:r>
          <a:r>
            <a:rPr lang="ja-JP" altLang="ja-JP" sz="1050" kern="100" spc="10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年～</a:t>
          </a:r>
          <a:r>
            <a:rPr lang="en-US" altLang="ja-JP" sz="1050" kern="100" spc="10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26</a:t>
          </a:r>
          <a:r>
            <a:rPr lang="ja-JP" altLang="ja-JP" sz="1050" kern="100" spc="10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年は６月～９月、平成</a:t>
          </a:r>
          <a:r>
            <a:rPr lang="en-US" altLang="ja-JP" sz="1050" kern="100" spc="10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27</a:t>
          </a:r>
          <a:r>
            <a:rPr lang="ja-JP" altLang="ja-JP" sz="1050" kern="100" spc="10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年～</a:t>
          </a:r>
          <a:r>
            <a:rPr lang="en-US" altLang="ja-JP" sz="1050" kern="100" spc="10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30</a:t>
          </a:r>
          <a:r>
            <a:rPr lang="ja-JP" altLang="ja-JP" sz="1050" kern="100" spc="10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年は５月～９月の搬送人員</a:t>
          </a:r>
        </a:p>
        <a:p>
          <a:pPr marL="647700" indent="-647700" algn="just">
            <a:lnSpc>
              <a:spcPts val="1200"/>
            </a:lnSpc>
            <a:spcAft>
              <a:spcPts val="0"/>
            </a:spcAft>
            <a:tabLst>
              <a:tab pos="464820" algn="l"/>
            </a:tabLst>
          </a:pPr>
          <a:r>
            <a:rPr lang="ja-JP" altLang="ja-JP" sz="1050" kern="100" spc="10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　　　　３　年齢区分は次によっている。</a:t>
          </a:r>
        </a:p>
        <a:p>
          <a:pPr marL="647700" indent="-647700" algn="just">
            <a:lnSpc>
              <a:spcPts val="1200"/>
            </a:lnSpc>
            <a:spcAft>
              <a:spcPts val="0"/>
            </a:spcAft>
            <a:tabLst>
              <a:tab pos="464820" algn="l"/>
            </a:tabLst>
          </a:pPr>
          <a:r>
            <a:rPr lang="ja-JP" altLang="ja-JP" sz="1050" kern="100" spc="10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　　　　　（１）新生児　生後</a:t>
          </a:r>
          <a:r>
            <a:rPr lang="en-US" altLang="ja-JP" sz="1050" kern="100" spc="10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28</a:t>
          </a:r>
          <a:r>
            <a:rPr lang="ja-JP" altLang="ja-JP" sz="1050" kern="100" spc="10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日未満の者</a:t>
          </a:r>
        </a:p>
        <a:p>
          <a:pPr marL="647700" indent="-647700" algn="just">
            <a:lnSpc>
              <a:spcPts val="1200"/>
            </a:lnSpc>
            <a:spcAft>
              <a:spcPts val="0"/>
            </a:spcAft>
            <a:tabLst>
              <a:tab pos="464820" algn="l"/>
            </a:tabLst>
          </a:pPr>
          <a:r>
            <a:rPr lang="ja-JP" altLang="ja-JP" sz="1050" kern="100" spc="10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　　　　　（２）乳幼児　生後</a:t>
          </a:r>
          <a:r>
            <a:rPr lang="en-US" altLang="ja-JP" sz="1050" kern="100" spc="10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28</a:t>
          </a:r>
          <a:r>
            <a:rPr lang="ja-JP" altLang="ja-JP" sz="1050" kern="100" spc="10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日以上満７歳未満の者</a:t>
          </a:r>
        </a:p>
        <a:p>
          <a:pPr marL="647700" indent="-647700" algn="just">
            <a:lnSpc>
              <a:spcPts val="1200"/>
            </a:lnSpc>
            <a:spcAft>
              <a:spcPts val="0"/>
            </a:spcAft>
            <a:tabLst>
              <a:tab pos="464820" algn="l"/>
            </a:tabLst>
          </a:pPr>
          <a:r>
            <a:rPr lang="ja-JP" altLang="ja-JP" sz="1050" kern="100" spc="10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　　　　　（３）少　年　満７歳以上</a:t>
          </a:r>
          <a:r>
            <a:rPr lang="en-US" altLang="ja-JP" sz="1050" kern="100" spc="10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18</a:t>
          </a:r>
          <a:r>
            <a:rPr lang="ja-JP" altLang="ja-JP" sz="1050" kern="100" spc="10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歳未満の者</a:t>
          </a:r>
        </a:p>
        <a:p>
          <a:pPr marL="647700" indent="-647700" algn="just">
            <a:lnSpc>
              <a:spcPts val="1200"/>
            </a:lnSpc>
            <a:spcAft>
              <a:spcPts val="0"/>
            </a:spcAft>
            <a:tabLst>
              <a:tab pos="464820" algn="l"/>
            </a:tabLst>
          </a:pPr>
          <a:r>
            <a:rPr lang="ja-JP" altLang="ja-JP" sz="1050" kern="100" spc="10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　　　　　（４）成　人　満</a:t>
          </a:r>
          <a:r>
            <a:rPr lang="en-US" altLang="ja-JP" sz="1050" kern="100" spc="10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18</a:t>
          </a:r>
          <a:r>
            <a:rPr lang="ja-JP" altLang="ja-JP" sz="1050" kern="100" spc="10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歳以上</a:t>
          </a:r>
          <a:r>
            <a:rPr lang="en-US" altLang="ja-JP" sz="1050" kern="100" spc="10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65</a:t>
          </a:r>
          <a:r>
            <a:rPr lang="ja-JP" altLang="ja-JP" sz="1050" kern="100" spc="10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歳未満の者</a:t>
          </a:r>
        </a:p>
        <a:p>
          <a:pPr marL="647700" indent="-647700" algn="just">
            <a:lnSpc>
              <a:spcPts val="1200"/>
            </a:lnSpc>
            <a:spcAft>
              <a:spcPts val="0"/>
            </a:spcAft>
            <a:tabLst>
              <a:tab pos="464820" algn="l"/>
            </a:tabLst>
          </a:pPr>
          <a:r>
            <a:rPr lang="ja-JP" altLang="ja-JP" sz="1050" kern="100" spc="10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　　　　　（５）高齢者　満</a:t>
          </a:r>
          <a:r>
            <a:rPr lang="en-US" altLang="ja-JP" sz="1050" kern="100" spc="10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65</a:t>
          </a:r>
          <a:r>
            <a:rPr lang="ja-JP" altLang="ja-JP" sz="1050" kern="100" spc="10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歳以上の者</a:t>
          </a:r>
        </a:p>
        <a:p>
          <a:pPr marL="647700" indent="-647700" algn="just">
            <a:lnSpc>
              <a:spcPts val="1200"/>
            </a:lnSpc>
            <a:spcAft>
              <a:spcPts val="0"/>
            </a:spcAft>
            <a:tabLst>
              <a:tab pos="464820" algn="l"/>
            </a:tabLst>
          </a:pPr>
          <a:r>
            <a:rPr lang="ja-JP" altLang="ja-JP" sz="1050" kern="100" spc="10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　　　　４　初診時における傷病程度は次によっている。</a:t>
          </a:r>
        </a:p>
        <a:p>
          <a:pPr marL="647700" indent="-647700" algn="just">
            <a:lnSpc>
              <a:spcPts val="1200"/>
            </a:lnSpc>
            <a:spcAft>
              <a:spcPts val="0"/>
            </a:spcAft>
            <a:tabLst>
              <a:tab pos="464820" algn="l"/>
            </a:tabLst>
          </a:pPr>
          <a:r>
            <a:rPr lang="ja-JP" altLang="ja-JP" sz="1050" kern="100" spc="10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　　　　　（１）死　亡　初診時において死亡が確認されたもの</a:t>
          </a:r>
        </a:p>
        <a:p>
          <a:pPr marL="647700" indent="-647700" algn="just">
            <a:lnSpc>
              <a:spcPts val="1200"/>
            </a:lnSpc>
            <a:spcAft>
              <a:spcPts val="0"/>
            </a:spcAft>
            <a:tabLst>
              <a:tab pos="464820" algn="l"/>
            </a:tabLst>
          </a:pPr>
          <a:r>
            <a:rPr lang="ja-JP" altLang="ja-JP" sz="1050" kern="100" spc="10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　　　　　（２）重　症（長期入院）　傷病の程度が３週間以上の入院加療を必要とするもの</a:t>
          </a:r>
        </a:p>
        <a:p>
          <a:pPr marL="647700" indent="-647700" algn="just">
            <a:lnSpc>
              <a:spcPts val="1200"/>
            </a:lnSpc>
            <a:spcAft>
              <a:spcPts val="0"/>
            </a:spcAft>
            <a:tabLst>
              <a:tab pos="464820" algn="l"/>
            </a:tabLst>
          </a:pPr>
          <a:r>
            <a:rPr lang="ja-JP" altLang="ja-JP" sz="1050" kern="100" spc="10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　　　　　（３）中等症（入院診療）　傷病程度が重症または軽症以外のもの</a:t>
          </a:r>
        </a:p>
        <a:p>
          <a:pPr marL="647700" indent="-647700" algn="just">
            <a:lnSpc>
              <a:spcPts val="1200"/>
            </a:lnSpc>
            <a:spcAft>
              <a:spcPts val="0"/>
            </a:spcAft>
            <a:tabLst>
              <a:tab pos="464820" algn="l"/>
            </a:tabLst>
          </a:pPr>
          <a:r>
            <a:rPr lang="ja-JP" altLang="ja-JP" sz="1050" kern="100" spc="10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　　　　　（４）軽　症（外来診療）　傷病程度が入院加療を必要としないもの</a:t>
          </a:r>
        </a:p>
        <a:p>
          <a:pPr marL="647700" indent="-647700" algn="just">
            <a:lnSpc>
              <a:spcPts val="1200"/>
            </a:lnSpc>
            <a:spcAft>
              <a:spcPts val="0"/>
            </a:spcAft>
            <a:tabLst>
              <a:tab pos="464820" algn="l"/>
            </a:tabLst>
          </a:pPr>
          <a:r>
            <a:rPr lang="ja-JP" altLang="ja-JP" sz="1050" kern="100" spc="10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　　　　　（５）その他　医師の診断がないもの及び傷病程度が判明しないもの、その他の場所へ搬送したのもの</a:t>
          </a:r>
        </a:p>
        <a:p>
          <a:pPr marL="647700" indent="-647700" algn="just">
            <a:lnSpc>
              <a:spcPts val="1200"/>
            </a:lnSpc>
            <a:spcAft>
              <a:spcPts val="0"/>
            </a:spcAft>
            <a:tabLst>
              <a:tab pos="464820" algn="l"/>
            </a:tabLst>
          </a:pPr>
          <a:r>
            <a:rPr lang="ja-JP" altLang="ja-JP" sz="1050" kern="100" spc="10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　　　　　　※なお、傷病程度は入院加療の必要程度を基準に区分しているため、軽症の中には早期に病院での治療が必要だったものや</a:t>
          </a:r>
        </a:p>
        <a:p>
          <a:pPr marL="647700" indent="-647700" algn="just">
            <a:lnSpc>
              <a:spcPts val="1200"/>
            </a:lnSpc>
            <a:spcAft>
              <a:spcPts val="0"/>
            </a:spcAft>
            <a:tabLst>
              <a:tab pos="464820" algn="l"/>
            </a:tabLst>
          </a:pPr>
          <a:r>
            <a:rPr lang="ja-JP" altLang="ja-JP" sz="1050" kern="100" spc="10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　　　　　　　通院による治療が必要だったものも含まれる。</a:t>
          </a:r>
        </a:p>
        <a:p>
          <a:pPr marL="647700" indent="-647700" algn="just">
            <a:lnSpc>
              <a:spcPts val="1200"/>
            </a:lnSpc>
            <a:spcAft>
              <a:spcPts val="0"/>
            </a:spcAft>
            <a:tabLst>
              <a:tab pos="464820" algn="l"/>
            </a:tabLst>
          </a:pPr>
          <a:r>
            <a:rPr lang="ja-JP" altLang="ja-JP" sz="1050" kern="100" spc="10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　　　　５　発生場所は次によっている。</a:t>
          </a:r>
        </a:p>
        <a:p>
          <a:pPr marL="647700" indent="-647700" algn="just">
            <a:lnSpc>
              <a:spcPts val="1200"/>
            </a:lnSpc>
            <a:spcAft>
              <a:spcPts val="0"/>
            </a:spcAft>
            <a:tabLst>
              <a:tab pos="464820" algn="l"/>
            </a:tabLst>
          </a:pPr>
          <a:r>
            <a:rPr lang="ja-JP" altLang="ja-JP" sz="1050" kern="100" spc="10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　　　　　（１）住　居　　　敷地内全ての場所を含む</a:t>
          </a:r>
        </a:p>
        <a:p>
          <a:pPr marL="647700" indent="-647700" algn="just">
            <a:lnSpc>
              <a:spcPts val="1200"/>
            </a:lnSpc>
            <a:spcAft>
              <a:spcPts val="0"/>
            </a:spcAft>
            <a:tabLst>
              <a:tab pos="464820" algn="l"/>
            </a:tabLst>
          </a:pPr>
          <a:r>
            <a:rPr lang="ja-JP" altLang="ja-JP" sz="1050" kern="100" spc="10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　　　　　（２）仕事場①　　道路工事現場、工場、作業所等</a:t>
          </a:r>
        </a:p>
        <a:p>
          <a:pPr marL="647700" indent="-647700" algn="just">
            <a:lnSpc>
              <a:spcPts val="1200"/>
            </a:lnSpc>
            <a:spcAft>
              <a:spcPts val="0"/>
            </a:spcAft>
            <a:tabLst>
              <a:tab pos="464820" algn="l"/>
            </a:tabLst>
          </a:pPr>
          <a:r>
            <a:rPr lang="ja-JP" altLang="ja-JP" sz="1050" kern="100" spc="10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　　　　　（３）仕事場②　　田畑、森林、海、川等（農・畜・水産作業を行っている場合のみ）</a:t>
          </a:r>
        </a:p>
        <a:p>
          <a:pPr marL="647700" indent="-647700" algn="just">
            <a:lnSpc>
              <a:spcPts val="1200"/>
            </a:lnSpc>
            <a:spcAft>
              <a:spcPts val="0"/>
            </a:spcAft>
            <a:tabLst>
              <a:tab pos="464820" algn="l"/>
            </a:tabLst>
          </a:pPr>
          <a:r>
            <a:rPr lang="ja-JP" altLang="ja-JP" sz="1050" kern="100" spc="10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　　　　　（４）教育機関　　幼稚園、保育園、小学校、中学校、高等学校、専門学校、大学等</a:t>
          </a:r>
        </a:p>
        <a:p>
          <a:pPr marL="647700" indent="-647700" algn="just">
            <a:lnSpc>
              <a:spcPts val="1200"/>
            </a:lnSpc>
            <a:spcAft>
              <a:spcPts val="0"/>
            </a:spcAft>
            <a:tabLst>
              <a:tab pos="464820" algn="l"/>
            </a:tabLst>
          </a:pPr>
          <a:r>
            <a:rPr lang="ja-JP" altLang="ja-JP" sz="1050" kern="100" spc="10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　　　　　（５）公衆（屋内）不特定者が出入りする場所の屋内部分（劇場、コンサート会場、飲食店、百貨店、病院、公衆浴場、駅（地下ホーム）等）</a:t>
          </a:r>
        </a:p>
        <a:p>
          <a:pPr marL="647700" indent="-647700" algn="just">
            <a:lnSpc>
              <a:spcPts val="1200"/>
            </a:lnSpc>
            <a:spcAft>
              <a:spcPts val="0"/>
            </a:spcAft>
            <a:tabLst>
              <a:tab pos="464820" algn="l"/>
            </a:tabLst>
          </a:pPr>
          <a:r>
            <a:rPr lang="ja-JP" altLang="ja-JP" sz="1050" kern="100" spc="10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　　　　　（６）公衆（屋外）不特定者が出入りする場所の屋外部分（競技場、各対象物の屋外駐車場、野外コンサート会場、駅（屋外ホーム）等）</a:t>
          </a:r>
        </a:p>
        <a:p>
          <a:pPr marL="647700" indent="-647700" algn="just">
            <a:lnSpc>
              <a:spcPts val="1200"/>
            </a:lnSpc>
            <a:spcAft>
              <a:spcPts val="0"/>
            </a:spcAft>
            <a:tabLst>
              <a:tab pos="464820" algn="l"/>
            </a:tabLst>
          </a:pPr>
          <a:r>
            <a:rPr lang="ja-JP" altLang="ja-JP" sz="1050" kern="100" spc="10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　　　　　（７）道　路　　　一般道路、歩道、有料道路、高速道路等</a:t>
          </a:r>
        </a:p>
        <a:p>
          <a:pPr marL="647700" indent="-647700" algn="just">
            <a:lnSpc>
              <a:spcPts val="1200"/>
            </a:lnSpc>
            <a:spcAft>
              <a:spcPts val="0"/>
            </a:spcAft>
            <a:tabLst>
              <a:tab pos="464820" algn="l"/>
            </a:tabLst>
          </a:pPr>
          <a:r>
            <a:rPr lang="ja-JP" altLang="ja-JP" sz="1050" kern="100" spc="10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　　　　　（８）その他　　　上記に該当しない項目</a:t>
          </a:r>
        </a:p>
        <a:p>
          <a:pPr algn="l">
            <a:lnSpc>
              <a:spcPts val="1200"/>
            </a:lnSpc>
          </a:pPr>
          <a:endParaRPr kumimoji="1" lang="ja-JP" altLang="en-US" sz="1600" spc="1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S33"/>
  <sheetViews>
    <sheetView showGridLines="0" tabSelected="1" zoomScaleNormal="100" zoomScaleSheetLayoutView="55" workbookViewId="0"/>
  </sheetViews>
  <sheetFormatPr defaultRowHeight="13.5"/>
  <cols>
    <col min="1" max="1" width="5.5" customWidth="1"/>
    <col min="2" max="2" width="5.625" style="1" customWidth="1"/>
    <col min="3" max="3" width="9.75" style="1" customWidth="1"/>
    <col min="4" max="15" width="11.625" customWidth="1"/>
    <col min="16" max="16" width="7.25" customWidth="1"/>
    <col min="17" max="24" width="7.25" style="1" customWidth="1"/>
    <col min="25" max="31" width="9.875" style="1" customWidth="1"/>
    <col min="32" max="32" width="81.25" style="1" customWidth="1"/>
    <col min="33" max="33" width="9.875" customWidth="1"/>
    <col min="34" max="45" width="6.25" customWidth="1"/>
  </cols>
  <sheetData>
    <row r="1" spans="3:45" ht="31.9" customHeight="1">
      <c r="C1" s="36" t="s">
        <v>42</v>
      </c>
    </row>
    <row r="2" spans="3:45" s="1" customFormat="1"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</row>
    <row r="3" spans="3:45" ht="11.45" customHeight="1"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3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I3" s="12" t="s">
        <v>1</v>
      </c>
      <c r="AJ3" s="12" t="s">
        <v>2</v>
      </c>
      <c r="AK3" s="12" t="s">
        <v>3</v>
      </c>
      <c r="AL3" s="12" t="s">
        <v>4</v>
      </c>
      <c r="AM3" s="12" t="s">
        <v>5</v>
      </c>
      <c r="AO3" s="12" t="s">
        <v>7</v>
      </c>
      <c r="AP3" s="12" t="s">
        <v>28</v>
      </c>
      <c r="AQ3" s="12" t="s">
        <v>29</v>
      </c>
      <c r="AR3" s="12" t="s">
        <v>30</v>
      </c>
      <c r="AS3" s="12" t="s">
        <v>8</v>
      </c>
    </row>
    <row r="4" spans="3:45" ht="15" customHeight="1">
      <c r="C4" s="39"/>
      <c r="D4" s="45" t="s">
        <v>0</v>
      </c>
      <c r="E4" s="46"/>
      <c r="F4" s="46"/>
      <c r="G4" s="46"/>
      <c r="H4" s="46"/>
      <c r="I4" s="46"/>
      <c r="J4" s="47" t="s">
        <v>32</v>
      </c>
      <c r="K4" s="47"/>
      <c r="L4" s="47"/>
      <c r="M4" s="47"/>
      <c r="N4" s="47"/>
      <c r="O4" s="47"/>
      <c r="P4" s="19"/>
      <c r="Y4" s="8"/>
      <c r="Z4" s="8"/>
      <c r="AA4" s="8"/>
      <c r="AB4" s="8"/>
      <c r="AC4" s="8"/>
      <c r="AF4"/>
      <c r="AH4" s="3" t="s">
        <v>11</v>
      </c>
      <c r="AI4" s="5">
        <f>D15</f>
        <v>1.5098897780462027E-4</v>
      </c>
      <c r="AJ4" s="5">
        <f>E15</f>
        <v>9.0970859127283716E-3</v>
      </c>
      <c r="AK4" s="5">
        <f t="shared" ref="AK4:AM4" si="0">F15</f>
        <v>0.14504378680356333</v>
      </c>
      <c r="AL4" s="5">
        <f t="shared" si="0"/>
        <v>0.35631511399667826</v>
      </c>
      <c r="AM4" s="5">
        <f t="shared" si="0"/>
        <v>0.48939302430922543</v>
      </c>
      <c r="AO4" s="5">
        <f>J15</f>
        <v>9.0593386682772162E-4</v>
      </c>
      <c r="AP4" s="5">
        <f t="shared" ref="AP4:AS4" si="1">K15</f>
        <v>2.0685489959232976E-2</v>
      </c>
      <c r="AQ4" s="5">
        <f t="shared" si="1"/>
        <v>0.32460742865770797</v>
      </c>
      <c r="AR4" s="5">
        <f t="shared" si="1"/>
        <v>0.64891287935980668</v>
      </c>
      <c r="AS4" s="5">
        <f t="shared" si="1"/>
        <v>4.8882681564245811E-3</v>
      </c>
    </row>
    <row r="5" spans="3:45" ht="31.5" customHeight="1">
      <c r="C5" s="40"/>
      <c r="D5" s="23" t="s">
        <v>1</v>
      </c>
      <c r="E5" s="23" t="s">
        <v>2</v>
      </c>
      <c r="F5" s="23" t="s">
        <v>3</v>
      </c>
      <c r="G5" s="23" t="s">
        <v>4</v>
      </c>
      <c r="H5" s="23" t="s">
        <v>5</v>
      </c>
      <c r="I5" s="24" t="s">
        <v>6</v>
      </c>
      <c r="J5" s="25" t="s">
        <v>7</v>
      </c>
      <c r="K5" s="26" t="s">
        <v>34</v>
      </c>
      <c r="L5" s="26" t="s">
        <v>33</v>
      </c>
      <c r="M5" s="26" t="s">
        <v>31</v>
      </c>
      <c r="N5" s="25" t="s">
        <v>8</v>
      </c>
      <c r="O5" s="27" t="s">
        <v>6</v>
      </c>
      <c r="Y5" s="9"/>
      <c r="Z5" s="9"/>
      <c r="AA5" s="9"/>
      <c r="AB5" s="9"/>
      <c r="AC5" s="9"/>
      <c r="AF5"/>
      <c r="AH5" s="3" t="s">
        <v>10</v>
      </c>
      <c r="AI5" s="4">
        <f>D13</f>
        <v>7.934618741569468E-5</v>
      </c>
      <c r="AJ5" s="4">
        <f>E13</f>
        <v>9.5612155835912097E-3</v>
      </c>
      <c r="AK5" s="4">
        <f>F13</f>
        <v>0.12988970879949219</v>
      </c>
      <c r="AL5" s="4">
        <f>G13</f>
        <v>0.36003332539871458</v>
      </c>
      <c r="AM5" s="4">
        <f>H13</f>
        <v>0.50043640403078637</v>
      </c>
      <c r="AO5" s="5">
        <f>J13</f>
        <v>1.1703562643814965E-3</v>
      </c>
      <c r="AP5" s="5">
        <f>K13</f>
        <v>1.9459652463699118E-2</v>
      </c>
      <c r="AQ5" s="5">
        <f>L13</f>
        <v>0.32218519400142825</v>
      </c>
      <c r="AR5" s="5">
        <f>M13</f>
        <v>0.64857573593588824</v>
      </c>
      <c r="AS5" s="5">
        <f>N13</f>
        <v>8.6090613346028726E-3</v>
      </c>
    </row>
    <row r="6" spans="3:45" ht="15.75" customHeight="1">
      <c r="C6" s="37" t="s">
        <v>35</v>
      </c>
      <c r="D6" s="20">
        <v>6</v>
      </c>
      <c r="E6" s="20">
        <v>466</v>
      </c>
      <c r="F6" s="20">
        <v>7367</v>
      </c>
      <c r="G6" s="20">
        <v>23062</v>
      </c>
      <c r="H6" s="20">
        <v>27828</v>
      </c>
      <c r="I6" s="21">
        <v>58729</v>
      </c>
      <c r="J6" s="20">
        <v>88</v>
      </c>
      <c r="K6" s="20">
        <v>1568</v>
      </c>
      <c r="L6" s="20">
        <v>19754</v>
      </c>
      <c r="M6" s="20">
        <v>36805</v>
      </c>
      <c r="N6" s="20">
        <v>514</v>
      </c>
      <c r="O6" s="21">
        <v>58729</v>
      </c>
      <c r="Y6" s="10"/>
      <c r="Z6" s="10"/>
      <c r="AA6" s="10"/>
      <c r="AB6" s="10"/>
      <c r="AC6" s="10"/>
      <c r="AF6"/>
      <c r="AH6" s="3" t="s">
        <v>9</v>
      </c>
      <c r="AI6" s="4">
        <f>D11</f>
        <v>3.5808923583757074E-5</v>
      </c>
      <c r="AJ6" s="4">
        <f>E11</f>
        <v>9.0059442813149003E-3</v>
      </c>
      <c r="AK6" s="4">
        <f>F11</f>
        <v>0.13129341831984531</v>
      </c>
      <c r="AL6" s="4">
        <f>G11</f>
        <v>0.35805342691398695</v>
      </c>
      <c r="AM6" s="4">
        <f>H11</f>
        <v>0.50161140156126904</v>
      </c>
      <c r="AO6" s="5">
        <f>J11</f>
        <v>1.8799684881472462E-3</v>
      </c>
      <c r="AP6" s="5">
        <f>K11</f>
        <v>2.4367972498746688E-2</v>
      </c>
      <c r="AQ6" s="5">
        <f>L11</f>
        <v>0.33064169591062093</v>
      </c>
      <c r="AR6" s="5">
        <f>M11</f>
        <v>0.63596648284752555</v>
      </c>
      <c r="AS6" s="5">
        <f>N11</f>
        <v>7.1438802549595361E-3</v>
      </c>
    </row>
    <row r="7" spans="3:45" ht="15.75" customHeight="1">
      <c r="C7" s="38"/>
      <c r="D7" s="28">
        <v>1.0216417783377888E-4</v>
      </c>
      <c r="E7" s="28">
        <v>8.0000000000000002E-3</v>
      </c>
      <c r="F7" s="28">
        <v>0.125</v>
      </c>
      <c r="G7" s="28">
        <v>0.39300000000000002</v>
      </c>
      <c r="H7" s="28">
        <v>0.47399999999999998</v>
      </c>
      <c r="I7" s="29">
        <v>1</v>
      </c>
      <c r="J7" s="28">
        <v>1E-3</v>
      </c>
      <c r="K7" s="28">
        <v>2.7E-2</v>
      </c>
      <c r="L7" s="28">
        <v>0.33600000000000002</v>
      </c>
      <c r="M7" s="28">
        <v>0.627</v>
      </c>
      <c r="N7" s="28">
        <v>8.9999999999999993E-3</v>
      </c>
      <c r="O7" s="29">
        <v>1</v>
      </c>
      <c r="Y7" s="11"/>
      <c r="Z7" s="11"/>
      <c r="AA7" s="11"/>
      <c r="AB7" s="11"/>
      <c r="AC7" s="11"/>
      <c r="AF7"/>
      <c r="AH7" s="3" t="s">
        <v>12</v>
      </c>
      <c r="AI7" s="4">
        <f>D9</f>
        <v>9.988014382740711E-5</v>
      </c>
      <c r="AJ7" s="4">
        <f>E9</f>
        <v>8.964242908509789E-3</v>
      </c>
      <c r="AK7" s="4">
        <f>F9</f>
        <v>0.1403815421494207</v>
      </c>
      <c r="AL7" s="4">
        <f>G9</f>
        <v>0.38940771074710345</v>
      </c>
      <c r="AM7" s="4">
        <f>H9</f>
        <v>0.46114662405113865</v>
      </c>
      <c r="AO7" s="5">
        <f>J9</f>
        <v>1.3733519776268478E-3</v>
      </c>
      <c r="AP7" s="5">
        <f>K9</f>
        <v>1.9651418298042348E-2</v>
      </c>
      <c r="AQ7" s="5">
        <f>L9</f>
        <v>0.32111466240511388</v>
      </c>
      <c r="AR7" s="5">
        <f>M9</f>
        <v>0.64839692369157009</v>
      </c>
      <c r="AS7" s="5">
        <f>N9</f>
        <v>9.4636436276468242E-3</v>
      </c>
    </row>
    <row r="8" spans="3:45" ht="15.75" customHeight="1">
      <c r="C8" s="37" t="s">
        <v>36</v>
      </c>
      <c r="D8" s="20">
        <v>4</v>
      </c>
      <c r="E8" s="20">
        <v>359</v>
      </c>
      <c r="F8" s="20">
        <v>5622</v>
      </c>
      <c r="G8" s="20">
        <v>15595</v>
      </c>
      <c r="H8" s="20">
        <v>18468</v>
      </c>
      <c r="I8" s="21">
        <v>40048</v>
      </c>
      <c r="J8" s="20">
        <v>55</v>
      </c>
      <c r="K8" s="20">
        <v>787</v>
      </c>
      <c r="L8" s="20">
        <v>12860</v>
      </c>
      <c r="M8" s="20">
        <v>25967</v>
      </c>
      <c r="N8" s="20">
        <v>379</v>
      </c>
      <c r="O8" s="21">
        <v>40048</v>
      </c>
      <c r="Y8" s="10"/>
      <c r="Z8" s="10"/>
      <c r="AA8" s="10"/>
      <c r="AB8" s="10"/>
      <c r="AC8" s="10"/>
      <c r="AF8"/>
      <c r="AH8" s="3" t="s">
        <v>13</v>
      </c>
      <c r="AI8" s="4">
        <f>D7</f>
        <v>1.0216417783377888E-4</v>
      </c>
      <c r="AJ8" s="4">
        <f>E7</f>
        <v>8.0000000000000002E-3</v>
      </c>
      <c r="AK8" s="4">
        <f>F7</f>
        <v>0.125</v>
      </c>
      <c r="AL8" s="4">
        <f>G7</f>
        <v>0.39300000000000002</v>
      </c>
      <c r="AM8" s="4">
        <f>H7</f>
        <v>0.47399999999999998</v>
      </c>
      <c r="AO8" s="5">
        <f>J7</f>
        <v>1E-3</v>
      </c>
      <c r="AP8" s="5">
        <f>K7</f>
        <v>2.7E-2</v>
      </c>
      <c r="AQ8" s="5">
        <f>L7</f>
        <v>0.33600000000000002</v>
      </c>
      <c r="AR8" s="5">
        <f>M7</f>
        <v>0.627</v>
      </c>
      <c r="AS8" s="5">
        <f>N7</f>
        <v>8.9999999999999993E-3</v>
      </c>
    </row>
    <row r="9" spans="3:45" ht="15.75" customHeight="1">
      <c r="C9" s="38"/>
      <c r="D9" s="28">
        <v>9.988014382740711E-5</v>
      </c>
      <c r="E9" s="28">
        <v>8.964242908509789E-3</v>
      </c>
      <c r="F9" s="28">
        <v>0.1403815421494207</v>
      </c>
      <c r="G9" s="28">
        <v>0.38940771074710345</v>
      </c>
      <c r="H9" s="28">
        <v>0.46114662405113865</v>
      </c>
      <c r="I9" s="29">
        <v>1</v>
      </c>
      <c r="J9" s="28">
        <v>1.3733519776268478E-3</v>
      </c>
      <c r="K9" s="28">
        <v>1.9651418298042348E-2</v>
      </c>
      <c r="L9" s="28">
        <v>0.32111466240511388</v>
      </c>
      <c r="M9" s="28">
        <v>0.64839692369157009</v>
      </c>
      <c r="N9" s="28">
        <v>9.4636436276468242E-3</v>
      </c>
      <c r="O9" s="29">
        <v>1</v>
      </c>
      <c r="Y9" s="11"/>
      <c r="Z9" s="11"/>
      <c r="AA9" s="11"/>
      <c r="AB9" s="11"/>
      <c r="AC9" s="11"/>
      <c r="AF9"/>
      <c r="AI9" s="2"/>
      <c r="AO9" s="2"/>
    </row>
    <row r="10" spans="3:45" ht="15.75" customHeight="1">
      <c r="C10" s="44" t="s">
        <v>37</v>
      </c>
      <c r="D10" s="20">
        <v>2</v>
      </c>
      <c r="E10" s="20">
        <v>503</v>
      </c>
      <c r="F10" s="20">
        <v>7333</v>
      </c>
      <c r="G10" s="20">
        <v>19998</v>
      </c>
      <c r="H10" s="20">
        <v>28016</v>
      </c>
      <c r="I10" s="21">
        <v>55852</v>
      </c>
      <c r="J10" s="20">
        <v>105</v>
      </c>
      <c r="K10" s="20">
        <v>1361</v>
      </c>
      <c r="L10" s="20">
        <v>18467</v>
      </c>
      <c r="M10" s="20">
        <v>35520</v>
      </c>
      <c r="N10" s="20">
        <v>399</v>
      </c>
      <c r="O10" s="21">
        <v>55852</v>
      </c>
      <c r="Y10" s="10"/>
      <c r="Z10" s="10"/>
      <c r="AA10" s="10"/>
      <c r="AB10" s="10"/>
      <c r="AC10" s="10"/>
      <c r="AF10"/>
      <c r="AH10" s="1"/>
      <c r="AI10" s="13" t="s">
        <v>14</v>
      </c>
      <c r="AJ10" s="12" t="s">
        <v>15</v>
      </c>
      <c r="AK10" s="12" t="s">
        <v>16</v>
      </c>
      <c r="AL10" s="12" t="s">
        <v>17</v>
      </c>
      <c r="AM10" s="12" t="s">
        <v>18</v>
      </c>
      <c r="AN10" s="12" t="s">
        <v>19</v>
      </c>
      <c r="AO10" s="13" t="s">
        <v>20</v>
      </c>
      <c r="AP10" s="12" t="s">
        <v>21</v>
      </c>
    </row>
    <row r="11" spans="3:45" ht="15.75" customHeight="1">
      <c r="C11" s="38"/>
      <c r="D11" s="28">
        <v>3.5808923583757074E-5</v>
      </c>
      <c r="E11" s="28">
        <v>9.0059442813149003E-3</v>
      </c>
      <c r="F11" s="28">
        <v>0.13129341831984531</v>
      </c>
      <c r="G11" s="28">
        <v>0.35805342691398695</v>
      </c>
      <c r="H11" s="28">
        <v>0.50161140156126904</v>
      </c>
      <c r="I11" s="29">
        <v>1</v>
      </c>
      <c r="J11" s="28">
        <v>1.8799684881472462E-3</v>
      </c>
      <c r="K11" s="28">
        <v>2.4367972498746688E-2</v>
      </c>
      <c r="L11" s="28">
        <v>0.33064169591062093</v>
      </c>
      <c r="M11" s="28">
        <v>0.63596648284752555</v>
      </c>
      <c r="N11" s="28">
        <v>7.1438802549595361E-3</v>
      </c>
      <c r="O11" s="29">
        <v>1</v>
      </c>
      <c r="Y11" s="11"/>
      <c r="Z11" s="11"/>
      <c r="AA11" s="11"/>
      <c r="AB11" s="11"/>
      <c r="AC11" s="11"/>
      <c r="AF11"/>
      <c r="AH11" s="3" t="s">
        <v>23</v>
      </c>
      <c r="AI11" s="5">
        <f t="shared" ref="AI11:AP11" si="2">D23</f>
        <v>0.36997961648799638</v>
      </c>
      <c r="AJ11" s="5">
        <f t="shared" si="2"/>
        <v>0.1065982183300619</v>
      </c>
      <c r="AK11" s="5">
        <f t="shared" si="2"/>
        <v>2.8121697116110525E-2</v>
      </c>
      <c r="AL11" s="5">
        <f t="shared" si="2"/>
        <v>7.6192812924656503E-2</v>
      </c>
      <c r="AM11" s="5">
        <f t="shared" si="2"/>
        <v>8.2760833459157482E-2</v>
      </c>
      <c r="AN11" s="5">
        <f t="shared" si="2"/>
        <v>0.13873999698022044</v>
      </c>
      <c r="AO11" s="5">
        <f t="shared" si="2"/>
        <v>0.13458780009059337</v>
      </c>
      <c r="AP11" s="5">
        <f t="shared" si="2"/>
        <v>6.3019024611203386E-2</v>
      </c>
    </row>
    <row r="12" spans="3:45" s="1" customFormat="1" ht="15.75" customHeight="1">
      <c r="C12" s="37" t="s">
        <v>38</v>
      </c>
      <c r="D12" s="20">
        <v>4</v>
      </c>
      <c r="E12" s="20">
        <v>482</v>
      </c>
      <c r="F12" s="20">
        <v>6548</v>
      </c>
      <c r="G12" s="20">
        <v>18150</v>
      </c>
      <c r="H12" s="20">
        <v>25228</v>
      </c>
      <c r="I12" s="21">
        <v>50412</v>
      </c>
      <c r="J12" s="20">
        <v>59</v>
      </c>
      <c r="K12" s="20">
        <v>981</v>
      </c>
      <c r="L12" s="20">
        <v>16242</v>
      </c>
      <c r="M12" s="20">
        <v>32696</v>
      </c>
      <c r="N12" s="20">
        <v>434</v>
      </c>
      <c r="O12" s="21">
        <v>50412</v>
      </c>
      <c r="Y12" s="10"/>
      <c r="Z12" s="10"/>
      <c r="AA12" s="10"/>
      <c r="AB12" s="10"/>
      <c r="AC12" s="10"/>
      <c r="AH12" s="3" t="s">
        <v>24</v>
      </c>
      <c r="AI12" s="4"/>
      <c r="AJ12" s="4"/>
      <c r="AK12" s="4"/>
      <c r="AL12" s="4"/>
      <c r="AM12" s="4"/>
      <c r="AN12" s="4"/>
      <c r="AO12" s="4"/>
      <c r="AP12" s="4"/>
    </row>
    <row r="13" spans="3:45" s="1" customFormat="1" ht="15.75" customHeight="1">
      <c r="C13" s="38"/>
      <c r="D13" s="28">
        <v>7.934618741569468E-5</v>
      </c>
      <c r="E13" s="28">
        <v>9.5612155835912097E-3</v>
      </c>
      <c r="F13" s="28">
        <v>0.12988970879949219</v>
      </c>
      <c r="G13" s="28">
        <v>0.36003332539871458</v>
      </c>
      <c r="H13" s="28">
        <v>0.50043640403078637</v>
      </c>
      <c r="I13" s="29">
        <v>1</v>
      </c>
      <c r="J13" s="28">
        <v>1.1703562643814965E-3</v>
      </c>
      <c r="K13" s="28">
        <v>1.9459652463699118E-2</v>
      </c>
      <c r="L13" s="28">
        <v>0.32218519400142825</v>
      </c>
      <c r="M13" s="28">
        <v>0.64857573593588824</v>
      </c>
      <c r="N13" s="28">
        <v>8.6090613346028726E-3</v>
      </c>
      <c r="O13" s="29">
        <v>1</v>
      </c>
      <c r="Y13" s="11"/>
      <c r="Z13" s="11"/>
      <c r="AA13" s="11"/>
      <c r="AB13" s="11"/>
      <c r="AC13" s="11"/>
      <c r="AH13" s="3" t="s">
        <v>25</v>
      </c>
      <c r="AI13" s="4"/>
      <c r="AJ13" s="4"/>
      <c r="AK13" s="4"/>
      <c r="AL13" s="4"/>
      <c r="AM13" s="4"/>
      <c r="AN13" s="4"/>
      <c r="AO13" s="4"/>
      <c r="AP13" s="4"/>
    </row>
    <row r="14" spans="3:45" s="1" customFormat="1" ht="15.75" customHeight="1">
      <c r="C14" s="37" t="s">
        <v>39</v>
      </c>
      <c r="D14" s="20">
        <v>8</v>
      </c>
      <c r="E14" s="20">
        <v>482</v>
      </c>
      <c r="F14" s="20">
        <v>7685</v>
      </c>
      <c r="G14" s="20">
        <v>18879</v>
      </c>
      <c r="H14" s="20">
        <v>25930</v>
      </c>
      <c r="I14" s="21">
        <f>SUM(D14:H14)</f>
        <v>52984</v>
      </c>
      <c r="J14" s="20">
        <v>48</v>
      </c>
      <c r="K14" s="20">
        <v>1096</v>
      </c>
      <c r="L14" s="20">
        <v>17199</v>
      </c>
      <c r="M14" s="20">
        <v>34382</v>
      </c>
      <c r="N14" s="20">
        <v>259</v>
      </c>
      <c r="O14" s="21">
        <f>SUM(J14:N14)</f>
        <v>52984</v>
      </c>
      <c r="Y14" s="10"/>
      <c r="Z14" s="10"/>
      <c r="AA14" s="10"/>
      <c r="AB14" s="10"/>
      <c r="AC14" s="10"/>
      <c r="AH14" s="3" t="s">
        <v>26</v>
      </c>
      <c r="AI14" s="4"/>
      <c r="AJ14" s="4"/>
      <c r="AK14" s="4"/>
      <c r="AL14" s="4"/>
      <c r="AM14" s="4"/>
      <c r="AN14" s="4"/>
      <c r="AO14" s="4"/>
      <c r="AP14" s="4"/>
    </row>
    <row r="15" spans="3:45" s="1" customFormat="1" ht="15.75" customHeight="1">
      <c r="C15" s="38"/>
      <c r="D15" s="28">
        <f>D14/$I$14</f>
        <v>1.5098897780462027E-4</v>
      </c>
      <c r="E15" s="28">
        <f>E14/$I$14</f>
        <v>9.0970859127283716E-3</v>
      </c>
      <c r="F15" s="28">
        <f t="shared" ref="F15:H15" si="3">F14/$I$14</f>
        <v>0.14504378680356333</v>
      </c>
      <c r="G15" s="28">
        <f t="shared" si="3"/>
        <v>0.35631511399667826</v>
      </c>
      <c r="H15" s="28">
        <f t="shared" si="3"/>
        <v>0.48939302430922543</v>
      </c>
      <c r="I15" s="29">
        <v>1</v>
      </c>
      <c r="J15" s="28">
        <f>J14/$O$14</f>
        <v>9.0593386682772162E-4</v>
      </c>
      <c r="K15" s="28">
        <f t="shared" ref="K15:N15" si="4">K14/$O$14</f>
        <v>2.0685489959232976E-2</v>
      </c>
      <c r="L15" s="28">
        <f t="shared" si="4"/>
        <v>0.32460742865770797</v>
      </c>
      <c r="M15" s="28">
        <f t="shared" si="4"/>
        <v>0.64891287935980668</v>
      </c>
      <c r="N15" s="28">
        <f t="shared" si="4"/>
        <v>4.8882681564245811E-3</v>
      </c>
      <c r="O15" s="29">
        <v>1</v>
      </c>
      <c r="Y15" s="11"/>
      <c r="Z15" s="11"/>
      <c r="AA15" s="11"/>
      <c r="AB15" s="11"/>
      <c r="AC15" s="11"/>
      <c r="AH15" s="3" t="s">
        <v>27</v>
      </c>
      <c r="AI15" s="4"/>
      <c r="AJ15" s="4"/>
      <c r="AK15" s="4"/>
      <c r="AL15" s="4"/>
      <c r="AM15" s="4"/>
      <c r="AN15" s="4"/>
      <c r="AO15" s="4"/>
      <c r="AP15" s="4"/>
    </row>
    <row r="16" spans="3:45" ht="15.75" customHeight="1">
      <c r="C16" s="37" t="s">
        <v>40</v>
      </c>
      <c r="D16" s="22">
        <v>8</v>
      </c>
      <c r="E16" s="22">
        <v>967</v>
      </c>
      <c r="F16" s="22">
        <v>13192</v>
      </c>
      <c r="G16" s="22">
        <v>35189</v>
      </c>
      <c r="H16" s="22">
        <v>45781</v>
      </c>
      <c r="I16" s="21">
        <f>SUM(D16:H16)</f>
        <v>95137</v>
      </c>
      <c r="J16" s="20">
        <v>160</v>
      </c>
      <c r="K16" s="20">
        <v>2061</v>
      </c>
      <c r="L16" s="20">
        <v>30435</v>
      </c>
      <c r="M16" s="20">
        <v>62158</v>
      </c>
      <c r="N16" s="20">
        <v>323</v>
      </c>
      <c r="O16" s="21">
        <f t="shared" ref="O16" si="5">SUM(J16:N16)</f>
        <v>95137</v>
      </c>
      <c r="AF16"/>
      <c r="AH16" s="1"/>
      <c r="AI16" s="2"/>
      <c r="AJ16" s="1"/>
      <c r="AK16" s="1"/>
      <c r="AL16" s="1"/>
      <c r="AM16" s="1"/>
      <c r="AN16" s="1"/>
      <c r="AO16" s="2"/>
      <c r="AP16" s="1"/>
    </row>
    <row r="17" spans="3:32" ht="15.75" customHeight="1">
      <c r="C17" s="38"/>
      <c r="D17" s="28">
        <f>D16/$I$16</f>
        <v>8.4089260750286435E-5</v>
      </c>
      <c r="E17" s="28">
        <f>E16/$I$16</f>
        <v>1.0164289393190872E-2</v>
      </c>
      <c r="F17" s="28">
        <f>F16/$I$16</f>
        <v>0.13866319097722232</v>
      </c>
      <c r="G17" s="28">
        <f>G16/$I$16</f>
        <v>0.36987712456772864</v>
      </c>
      <c r="H17" s="28">
        <f>H16/$I$16</f>
        <v>0.48121130580110788</v>
      </c>
      <c r="I17" s="29">
        <v>1</v>
      </c>
      <c r="J17" s="28">
        <f>J16/$O$16</f>
        <v>1.6817852150057286E-3</v>
      </c>
      <c r="K17" s="28">
        <f>K16/$O$16</f>
        <v>2.1663495800792541E-2</v>
      </c>
      <c r="L17" s="28">
        <f>L16/$O$16</f>
        <v>0.31990708136687096</v>
      </c>
      <c r="M17" s="28">
        <f>M16/$O$16</f>
        <v>0.65335253371453794</v>
      </c>
      <c r="N17" s="28">
        <f>N16/$O$16</f>
        <v>3.3951039027928145E-3</v>
      </c>
      <c r="O17" s="29">
        <v>1</v>
      </c>
      <c r="AF17"/>
    </row>
    <row r="18" spans="3:32"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</row>
    <row r="19" spans="3:32">
      <c r="C19" s="30"/>
      <c r="D19" s="30"/>
      <c r="E19" s="30"/>
      <c r="F19" s="31"/>
      <c r="G19" s="31"/>
      <c r="H19" s="31"/>
      <c r="I19" s="31"/>
      <c r="J19" s="30"/>
      <c r="K19" s="31"/>
      <c r="L19" s="31"/>
      <c r="M19" s="31"/>
      <c r="N19" s="30"/>
      <c r="O19" s="31"/>
      <c r="P19" s="15"/>
      <c r="Q19" s="15"/>
      <c r="R19" s="15"/>
      <c r="S19" s="15"/>
      <c r="T19" s="15"/>
      <c r="U19" s="15"/>
      <c r="V19" s="15"/>
      <c r="W19" s="15"/>
      <c r="X19" s="15"/>
    </row>
    <row r="20" spans="3:32" ht="15.75" customHeight="1">
      <c r="C20" s="39"/>
      <c r="D20" s="45" t="s">
        <v>41</v>
      </c>
      <c r="E20" s="46"/>
      <c r="F20" s="46"/>
      <c r="G20" s="46"/>
      <c r="H20" s="46"/>
      <c r="I20" s="46"/>
      <c r="J20" s="46"/>
      <c r="K20" s="46"/>
      <c r="L20" s="48"/>
      <c r="M20" s="32"/>
      <c r="N20" s="32"/>
      <c r="O20" s="33"/>
      <c r="P20" s="14"/>
      <c r="Q20" s="14"/>
      <c r="R20" s="14"/>
      <c r="S20" s="14"/>
      <c r="T20" s="14"/>
      <c r="U20" s="14"/>
      <c r="V20" s="14"/>
      <c r="W20" s="14"/>
      <c r="X20" s="16"/>
    </row>
    <row r="21" spans="3:32" ht="15.75" customHeight="1">
      <c r="C21" s="40"/>
      <c r="D21" s="23" t="s">
        <v>14</v>
      </c>
      <c r="E21" s="23" t="s">
        <v>15</v>
      </c>
      <c r="F21" s="23" t="s">
        <v>16</v>
      </c>
      <c r="G21" s="23" t="s">
        <v>17</v>
      </c>
      <c r="H21" s="23" t="s">
        <v>18</v>
      </c>
      <c r="I21" s="23" t="s">
        <v>19</v>
      </c>
      <c r="J21" s="23" t="s">
        <v>20</v>
      </c>
      <c r="K21" s="23" t="s">
        <v>21</v>
      </c>
      <c r="L21" s="23" t="s">
        <v>22</v>
      </c>
      <c r="M21" s="30"/>
      <c r="N21" s="30"/>
      <c r="O21" s="30"/>
    </row>
    <row r="22" spans="3:32" ht="15.75" customHeight="1">
      <c r="C22" s="37" t="s">
        <v>39</v>
      </c>
      <c r="D22" s="17">
        <v>19603</v>
      </c>
      <c r="E22" s="17">
        <v>5648</v>
      </c>
      <c r="F22" s="17">
        <v>1490</v>
      </c>
      <c r="G22" s="17">
        <v>4037</v>
      </c>
      <c r="H22" s="17">
        <v>4385</v>
      </c>
      <c r="I22" s="17">
        <v>7351</v>
      </c>
      <c r="J22" s="17">
        <v>7131</v>
      </c>
      <c r="K22" s="17">
        <v>3339</v>
      </c>
      <c r="L22" s="18">
        <f>SUM(D22:K22)</f>
        <v>52984</v>
      </c>
      <c r="M22" s="30"/>
      <c r="N22" s="30"/>
      <c r="O22" s="30"/>
    </row>
    <row r="23" spans="3:32" ht="15.75" customHeight="1">
      <c r="C23" s="38"/>
      <c r="D23" s="34">
        <f>D22/L22</f>
        <v>0.36997961648799638</v>
      </c>
      <c r="E23" s="34">
        <f>E22/L22</f>
        <v>0.1065982183300619</v>
      </c>
      <c r="F23" s="34">
        <f>F22/L22</f>
        <v>2.8121697116110525E-2</v>
      </c>
      <c r="G23" s="34">
        <f>G22/L22</f>
        <v>7.6192812924656503E-2</v>
      </c>
      <c r="H23" s="34">
        <f>H22/L22</f>
        <v>8.2760833459157482E-2</v>
      </c>
      <c r="I23" s="34">
        <f>I22/L22</f>
        <v>0.13873999698022044</v>
      </c>
      <c r="J23" s="34">
        <f>J22/L22</f>
        <v>0.13458780009059337</v>
      </c>
      <c r="K23" s="34">
        <f>K22/L22</f>
        <v>6.3019024611203386E-2</v>
      </c>
      <c r="L23" s="35">
        <v>1</v>
      </c>
      <c r="M23" s="30"/>
      <c r="N23" s="30"/>
      <c r="O23" s="30"/>
    </row>
    <row r="24" spans="3:32" ht="15.75" customHeight="1">
      <c r="C24" s="37" t="s">
        <v>40</v>
      </c>
      <c r="D24" s="17">
        <v>38366</v>
      </c>
      <c r="E24" s="17">
        <v>10279</v>
      </c>
      <c r="F24" s="17">
        <v>1980</v>
      </c>
      <c r="G24" s="17">
        <v>6333</v>
      </c>
      <c r="H24" s="17">
        <v>8712</v>
      </c>
      <c r="I24" s="17">
        <v>12185</v>
      </c>
      <c r="J24" s="17">
        <v>12774</v>
      </c>
      <c r="K24" s="17">
        <v>4508</v>
      </c>
      <c r="L24" s="18">
        <f t="shared" ref="L24" si="6">SUM(D24:K24)</f>
        <v>95137</v>
      </c>
      <c r="M24" s="30"/>
      <c r="N24" s="30"/>
      <c r="O24" s="30"/>
    </row>
    <row r="25" spans="3:32" ht="15.75" customHeight="1">
      <c r="C25" s="38"/>
      <c r="D25" s="34">
        <f>D24/L24</f>
        <v>0.40327107224318615</v>
      </c>
      <c r="E25" s="34">
        <f>E24/L24</f>
        <v>0.10804418890652427</v>
      </c>
      <c r="F25" s="34">
        <f>F24/L24</f>
        <v>2.0812092035695891E-2</v>
      </c>
      <c r="G25" s="34">
        <f>G24/L24</f>
        <v>6.65671610414455E-2</v>
      </c>
      <c r="H25" s="34">
        <f>H24/L24</f>
        <v>9.1573204957061921E-2</v>
      </c>
      <c r="I25" s="34">
        <f>I24/L24</f>
        <v>0.12807845528028003</v>
      </c>
      <c r="J25" s="34">
        <f>J24/L24</f>
        <v>0.13426952710301984</v>
      </c>
      <c r="K25" s="34">
        <f>K24/L24</f>
        <v>4.7384298432786402E-2</v>
      </c>
      <c r="L25" s="35">
        <v>1</v>
      </c>
      <c r="M25" s="30"/>
      <c r="N25" s="30"/>
      <c r="O25" s="30"/>
    </row>
    <row r="26" spans="3:32" ht="15.75" customHeight="1"/>
    <row r="27" spans="3:32" ht="15.75" customHeight="1"/>
    <row r="28" spans="3:32" ht="15.75" customHeight="1"/>
    <row r="29" spans="3:32" ht="15.75" customHeight="1"/>
    <row r="30" spans="3:32" ht="15.75" customHeight="1"/>
    <row r="31" spans="3:32" ht="15.75" customHeight="1"/>
    <row r="32" spans="3:32" ht="15.75" customHeight="1"/>
    <row r="33" ht="15.75" customHeight="1"/>
  </sheetData>
  <mergeCells count="14">
    <mergeCell ref="C24:C25"/>
    <mergeCell ref="C20:C21"/>
    <mergeCell ref="C22:C23"/>
    <mergeCell ref="D2:P3"/>
    <mergeCell ref="C8:C9"/>
    <mergeCell ref="C10:C11"/>
    <mergeCell ref="D4:I4"/>
    <mergeCell ref="J4:O4"/>
    <mergeCell ref="C6:C7"/>
    <mergeCell ref="D20:L20"/>
    <mergeCell ref="C4:C5"/>
    <mergeCell ref="C14:C15"/>
    <mergeCell ref="C12:C13"/>
    <mergeCell ref="C16:C17"/>
  </mergeCells>
  <phoneticPr fontId="2"/>
  <pageMargins left="0.43307086614173229" right="0.23622047244094491" top="0.55118110236220474" bottom="0.55118110236220474" header="0.31496062992125984" footer="0.31496062992125984"/>
  <pageSetup paperSize="9" scale="78" orientation="landscape" r:id="rId1"/>
  <headerFooter>
    <oddHeader>&amp;L&amp;14
資料４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特集10-1表</vt:lpstr>
      <vt:lpstr>'特集10-1表'!Print_Area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011618</dc:creator>
  <cp:lastModifiedBy>寺田 奈緒美</cp:lastModifiedBy>
  <cp:lastPrinted>2018-10-18T09:35:01Z</cp:lastPrinted>
  <dcterms:created xsi:type="dcterms:W3CDTF">2010-10-07T04:13:56Z</dcterms:created>
  <dcterms:modified xsi:type="dcterms:W3CDTF">2019-02-07T10:21:55Z</dcterms:modified>
</cp:coreProperties>
</file>