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15" windowWidth="10830" windowHeight="9420" tabRatio="455"/>
  </bookViews>
  <sheets>
    <sheet name="附属資料Ⅰ" sheetId="61" r:id="rId1"/>
  </sheets>
  <definedNames>
    <definedName name="_xlnm.Print_Area" localSheetId="0">附属資料Ⅰ!$A$1:$O$36</definedName>
    <definedName name="_xlnm.Print_Titles" localSheetId="0">附属資料Ⅰ!$6:$9</definedName>
  </definedNames>
  <calcPr calcId="152511"/>
</workbook>
</file>

<file path=xl/calcChain.xml><?xml version="1.0" encoding="utf-8"?>
<calcChain xmlns="http://schemas.openxmlformats.org/spreadsheetml/2006/main">
  <c r="B32" i="61" l="1"/>
  <c r="C32" i="61"/>
  <c r="D32" i="61"/>
  <c r="E32" i="61"/>
  <c r="F32" i="61"/>
  <c r="G32" i="61"/>
  <c r="H32" i="61"/>
  <c r="I32" i="61"/>
  <c r="J32" i="61"/>
  <c r="K32" i="61"/>
  <c r="L32" i="61"/>
  <c r="M32" i="61"/>
  <c r="N32" i="61"/>
  <c r="O32" i="61"/>
  <c r="P10" i="61"/>
  <c r="P16" i="61" l="1"/>
  <c r="P15" i="61"/>
  <c r="P13" i="61"/>
  <c r="P12" i="61"/>
  <c r="P11" i="61"/>
  <c r="P32" i="61" l="1"/>
</calcChain>
</file>

<file path=xl/sharedStrings.xml><?xml version="1.0" encoding="utf-8"?>
<sst xmlns="http://schemas.openxmlformats.org/spreadsheetml/2006/main" count="63" uniqueCount="53">
  <si>
    <t>火災</t>
    <rPh sb="0" eb="2">
      <t>カサイ</t>
    </rPh>
    <phoneticPr fontId="4"/>
  </si>
  <si>
    <t>鎮火</t>
    <rPh sb="0" eb="2">
      <t>チンカ</t>
    </rPh>
    <phoneticPr fontId="4"/>
  </si>
  <si>
    <t>死者</t>
    <rPh sb="0" eb="2">
      <t>シシャ</t>
    </rPh>
    <phoneticPr fontId="4"/>
  </si>
  <si>
    <t>行方
不明</t>
    <rPh sb="0" eb="2">
      <t>ユクエ</t>
    </rPh>
    <rPh sb="3" eb="5">
      <t>フメイ</t>
    </rPh>
    <phoneticPr fontId="4"/>
  </si>
  <si>
    <t>全壊</t>
    <rPh sb="0" eb="2">
      <t>ゼンカイ</t>
    </rPh>
    <phoneticPr fontId="4"/>
  </si>
  <si>
    <t>半壊</t>
    <rPh sb="0" eb="2">
      <t>ハンカイ</t>
    </rPh>
    <phoneticPr fontId="4"/>
  </si>
  <si>
    <t>一部
破損</t>
    <rPh sb="0" eb="2">
      <t>イチブ</t>
    </rPh>
    <rPh sb="3" eb="5">
      <t>ハソン</t>
    </rPh>
    <phoneticPr fontId="4"/>
  </si>
  <si>
    <t>重傷</t>
    <rPh sb="0" eb="2">
      <t>ジュウショウ</t>
    </rPh>
    <phoneticPr fontId="4"/>
  </si>
  <si>
    <t>軽傷</t>
    <rPh sb="0" eb="2">
      <t>ケイショウ</t>
    </rPh>
    <phoneticPr fontId="4"/>
  </si>
  <si>
    <t>人</t>
    <rPh sb="0" eb="1">
      <t>ヒト</t>
    </rPh>
    <phoneticPr fontId="4"/>
  </si>
  <si>
    <t>人</t>
    <rPh sb="0" eb="1">
      <t>ニン</t>
    </rPh>
    <phoneticPr fontId="4"/>
  </si>
  <si>
    <t>棟</t>
    <rPh sb="0" eb="1">
      <t>ムネ</t>
    </rPh>
    <phoneticPr fontId="4"/>
  </si>
  <si>
    <t>件</t>
    <rPh sb="0" eb="1">
      <t>ケン</t>
    </rPh>
    <phoneticPr fontId="4"/>
  </si>
  <si>
    <t>北海道</t>
    <rPh sb="0" eb="3">
      <t>ホッカイドウ</t>
    </rPh>
    <phoneticPr fontId="4"/>
  </si>
  <si>
    <t>　負　傷　者</t>
    <rPh sb="1" eb="2">
      <t>フ</t>
    </rPh>
    <rPh sb="3" eb="4">
      <t>キズ</t>
    </rPh>
    <rPh sb="5" eb="6">
      <t>シャ</t>
    </rPh>
    <phoneticPr fontId="4"/>
  </si>
  <si>
    <t>床上
浸水</t>
    <rPh sb="0" eb="2">
      <t>ユカウエ</t>
    </rPh>
    <rPh sb="3" eb="5">
      <t>シンスイ</t>
    </rPh>
    <phoneticPr fontId="4"/>
  </si>
  <si>
    <t>床下
浸水</t>
    <rPh sb="0" eb="2">
      <t>ユカシタ</t>
    </rPh>
    <rPh sb="3" eb="5">
      <t>シンスイ</t>
    </rPh>
    <phoneticPr fontId="4"/>
  </si>
  <si>
    <t>棟</t>
    <rPh sb="0" eb="1">
      <t>トウ</t>
    </rPh>
    <phoneticPr fontId="4"/>
  </si>
  <si>
    <t>程度不明</t>
    <rPh sb="0" eb="2">
      <t>テイド</t>
    </rPh>
    <rPh sb="2" eb="4">
      <t>フメイ</t>
    </rPh>
    <phoneticPr fontId="4"/>
  </si>
  <si>
    <t>住　　　　家　　　　被　　　　害</t>
    <rPh sb="0" eb="1">
      <t>ジュウ</t>
    </rPh>
    <rPh sb="5" eb="6">
      <t>イエ</t>
    </rPh>
    <rPh sb="10" eb="11">
      <t>ヒ</t>
    </rPh>
    <rPh sb="15" eb="16">
      <t>ガイ</t>
    </rPh>
    <phoneticPr fontId="4"/>
  </si>
  <si>
    <t>人　　　　的　　　　被　　　　害</t>
    <rPh sb="0" eb="1">
      <t>ヒト</t>
    </rPh>
    <rPh sb="5" eb="6">
      <t>マト</t>
    </rPh>
    <rPh sb="10" eb="11">
      <t>ヒ</t>
    </rPh>
    <rPh sb="15" eb="16">
      <t>ガイ</t>
    </rPh>
    <phoneticPr fontId="4"/>
  </si>
  <si>
    <t>その他</t>
    <rPh sb="2" eb="3">
      <t>タ</t>
    </rPh>
    <phoneticPr fontId="4"/>
  </si>
  <si>
    <t>公共
建物</t>
    <rPh sb="0" eb="2">
      <t>コウキョウ</t>
    </rPh>
    <rPh sb="3" eb="5">
      <t>タテモノ</t>
    </rPh>
    <phoneticPr fontId="4"/>
  </si>
  <si>
    <t>非住家被害</t>
    <rPh sb="0" eb="1">
      <t>ヒ</t>
    </rPh>
    <rPh sb="1" eb="2">
      <t>ジュウ</t>
    </rPh>
    <rPh sb="2" eb="3">
      <t>イエ</t>
    </rPh>
    <rPh sb="3" eb="4">
      <t>ヒ</t>
    </rPh>
    <rPh sb="4" eb="5">
      <t>ガイ</t>
    </rPh>
    <phoneticPr fontId="4"/>
  </si>
  <si>
    <t>合　計</t>
    <rPh sb="0" eb="1">
      <t>ゴウ</t>
    </rPh>
    <rPh sb="2" eb="3">
      <t>ケイ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</si>
  <si>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</si>
  <si>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</si>
  <si>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</si>
  <si>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</si>
  <si>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</si>
  <si>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</si>
  <si>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</si>
  <si>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</si>
  <si>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</si>
  <si>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</si>
  <si>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</si>
  <si>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</si>
  <si>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</si>
  <si>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</si>
  <si>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</si>
  <si>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</si>
  <si>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静岡</t>
    <phoneticPr fontId="4"/>
  </si>
  <si>
    <t>三重</t>
    <rPh sb="0" eb="2">
      <t>ミエ</t>
    </rPh>
    <phoneticPr fontId="4"/>
  </si>
  <si>
    <t>大阪</t>
    <rPh sb="0" eb="2">
      <t>オオサカ</t>
    </rPh>
    <phoneticPr fontId="4"/>
  </si>
  <si>
    <t>徳島</t>
    <rPh sb="0" eb="2">
      <t>トクシマ</t>
    </rPh>
    <phoneticPr fontId="4"/>
  </si>
  <si>
    <t>高知</t>
    <rPh sb="0" eb="2">
      <t>コウチ</t>
    </rPh>
    <phoneticPr fontId="4"/>
  </si>
  <si>
    <t>附属資料Ⅰ　　東日本大震災における都道府県別死者数等及び住家被害等（平成30 年９月１日現在）</t>
    <rPh sb="0" eb="2">
      <t>フゾク</t>
    </rPh>
    <rPh sb="2" eb="4">
      <t>シリョウ</t>
    </rPh>
    <rPh sb="7" eb="10">
      <t>ヒガシニホン</t>
    </rPh>
    <rPh sb="10" eb="13">
      <t>ダイシンサイ</t>
    </rPh>
    <rPh sb="17" eb="21">
      <t>トドウフケン</t>
    </rPh>
    <rPh sb="21" eb="22">
      <t>ベツ</t>
    </rPh>
    <rPh sb="22" eb="25">
      <t>シシャスウ</t>
    </rPh>
    <rPh sb="25" eb="26">
      <t>トウ</t>
    </rPh>
    <rPh sb="26" eb="27">
      <t>オヨ</t>
    </rPh>
    <rPh sb="28" eb="30">
      <t>スミカ</t>
    </rPh>
    <rPh sb="30" eb="33">
      <t>ヒガイナド</t>
    </rPh>
    <rPh sb="34" eb="36">
      <t>ヘイセイ</t>
    </rPh>
    <rPh sb="39" eb="40">
      <t>ネン</t>
    </rPh>
    <rPh sb="41" eb="42">
      <t>ガツ</t>
    </rPh>
    <rPh sb="43" eb="44">
      <t>ニチ</t>
    </rPh>
    <rPh sb="44" eb="46">
      <t>ゲンザイ</t>
    </rPh>
    <phoneticPr fontId="4"/>
  </si>
  <si>
    <t>都道</t>
    <rPh sb="0" eb="2">
      <t>トドウ</t>
    </rPh>
    <phoneticPr fontId="4"/>
  </si>
  <si>
    <t>府県名</t>
    <rPh sb="0" eb="2">
      <t>フケン</t>
    </rPh>
    <rPh sb="2" eb="3">
      <t>メイ</t>
    </rPh>
    <phoneticPr fontId="4"/>
  </si>
  <si>
    <t>　　　　  　２　 不明箇所については、現時点で調査しているものも含む。</t>
    <rPh sb="10" eb="12">
      <t>フメイ</t>
    </rPh>
    <rPh sb="12" eb="14">
      <t>カショ</t>
    </rPh>
    <rPh sb="20" eb="23">
      <t>ゲンジテン</t>
    </rPh>
    <rPh sb="24" eb="26">
      <t>チョウサ</t>
    </rPh>
    <rPh sb="33" eb="34">
      <t>フク</t>
    </rPh>
    <phoneticPr fontId="4"/>
  </si>
  <si>
    <t>　　　　　　３　福島県の死者・行方不明者数については、他県の計上方法と異なるため、可能な範囲において重複計上や計上漏れを排除し、一部他県と
                  の整合を図り計上し直したもの。よって、消防庁と福島県の公表数に違いがある。</t>
    <rPh sb="8" eb="11">
      <t>フクシマケン</t>
    </rPh>
    <rPh sb="12" eb="14">
      <t>シシャ</t>
    </rPh>
    <rPh sb="15" eb="17">
      <t>ユクエ</t>
    </rPh>
    <rPh sb="17" eb="19">
      <t>フメイ</t>
    </rPh>
    <rPh sb="19" eb="20">
      <t>シャ</t>
    </rPh>
    <rPh sb="20" eb="21">
      <t>スウ</t>
    </rPh>
    <rPh sb="27" eb="29">
      <t>タケン</t>
    </rPh>
    <rPh sb="30" eb="32">
      <t>ケイジョウ</t>
    </rPh>
    <rPh sb="32" eb="34">
      <t>ホウホウ</t>
    </rPh>
    <rPh sb="35" eb="36">
      <t>コト</t>
    </rPh>
    <rPh sb="41" eb="43">
      <t>カノウ</t>
    </rPh>
    <rPh sb="44" eb="46">
      <t>ハンイ</t>
    </rPh>
    <rPh sb="50" eb="52">
      <t>ジュウフク</t>
    </rPh>
    <rPh sb="52" eb="54">
      <t>ケイジョウ</t>
    </rPh>
    <rPh sb="55" eb="57">
      <t>ケイジョウ</t>
    </rPh>
    <rPh sb="57" eb="58">
      <t>モ</t>
    </rPh>
    <rPh sb="60" eb="62">
      <t>ハイジョ</t>
    </rPh>
    <rPh sb="64" eb="66">
      <t>イチブ</t>
    </rPh>
    <rPh sb="66" eb="68">
      <t>タケン</t>
    </rPh>
    <rPh sb="89" eb="91">
      <t>セイゴウ</t>
    </rPh>
    <rPh sb="92" eb="93">
      <t>ハカ</t>
    </rPh>
    <rPh sb="94" eb="96">
      <t>ケイジョウ</t>
    </rPh>
    <rPh sb="97" eb="98">
      <t>ナオ</t>
    </rPh>
    <rPh sb="107" eb="110">
      <t>ショウボウチョウ</t>
    </rPh>
    <rPh sb="111" eb="113">
      <t>フクシマ</t>
    </rPh>
    <rPh sb="113" eb="114">
      <t>ケン</t>
    </rPh>
    <rPh sb="115" eb="117">
      <t>コウヒョウ</t>
    </rPh>
    <rPh sb="117" eb="118">
      <t>スウ</t>
    </rPh>
    <rPh sb="119" eb="120">
      <t>チガ</t>
    </rPh>
    <phoneticPr fontId="4"/>
  </si>
  <si>
    <t>（備考）　１ 　被害状況には、平成23年（2011年）東北地方太平洋沖地震の余震による被害のほか、平成23年3月11日以降に発生した余震域外の地
                  震による被害の区別が不可能なものを含む。</t>
    <rPh sb="1" eb="3">
      <t>ビコウ</t>
    </rPh>
    <rPh sb="8" eb="10">
      <t>ヒガイ</t>
    </rPh>
    <rPh sb="10" eb="12">
      <t>ジョウキョウ</t>
    </rPh>
    <rPh sb="15" eb="17">
      <t>ヘイセイ</t>
    </rPh>
    <rPh sb="19" eb="20">
      <t>ネン</t>
    </rPh>
    <rPh sb="25" eb="26">
      <t>ネン</t>
    </rPh>
    <rPh sb="27" eb="29">
      <t>トウホク</t>
    </rPh>
    <rPh sb="29" eb="31">
      <t>チホウ</t>
    </rPh>
    <rPh sb="31" eb="34">
      <t>タイヘイヨウ</t>
    </rPh>
    <rPh sb="34" eb="35">
      <t>オキ</t>
    </rPh>
    <rPh sb="35" eb="37">
      <t>ジシン</t>
    </rPh>
    <rPh sb="38" eb="40">
      <t>ヨシン</t>
    </rPh>
    <rPh sb="43" eb="45">
      <t>ヒガイ</t>
    </rPh>
    <rPh sb="49" eb="51">
      <t>ヘイセイ</t>
    </rPh>
    <rPh sb="53" eb="54">
      <t>ネン</t>
    </rPh>
    <rPh sb="55" eb="56">
      <t>ガツ</t>
    </rPh>
    <rPh sb="58" eb="59">
      <t>ニチ</t>
    </rPh>
    <rPh sb="59" eb="61">
      <t>イコウ</t>
    </rPh>
    <rPh sb="62" eb="64">
      <t>ハッセイ</t>
    </rPh>
    <rPh sb="66" eb="68">
      <t>ヨシン</t>
    </rPh>
    <rPh sb="68" eb="70">
      <t>イキガイ</t>
    </rPh>
    <rPh sb="71" eb="72">
      <t>チ</t>
    </rPh>
    <rPh sb="91" eb="92">
      <t>シン</t>
    </rPh>
    <rPh sb="95" eb="97">
      <t>ヒガイ</t>
    </rPh>
    <rPh sb="98" eb="100">
      <t>クベツ</t>
    </rPh>
    <rPh sb="101" eb="104">
      <t>フカノウ</t>
    </rPh>
    <rPh sb="108" eb="109">
      <t>フク</t>
    </rPh>
    <phoneticPr fontId="4"/>
  </si>
  <si>
    <t>　　　　  　４　宮城県の非住家被害について、公共建物とその他の区分が整理できていない市町村の数値は、公共建物に計上</t>
    <rPh sb="9" eb="11">
      <t>ミヤギ</t>
    </rPh>
    <rPh sb="11" eb="12">
      <t>ケン</t>
    </rPh>
    <rPh sb="13" eb="16">
      <t>ヒジュウカ</t>
    </rPh>
    <rPh sb="16" eb="18">
      <t>ヒガイ</t>
    </rPh>
    <rPh sb="23" eb="25">
      <t>コウキョウ</t>
    </rPh>
    <rPh sb="25" eb="27">
      <t>タテモノ</t>
    </rPh>
    <rPh sb="30" eb="31">
      <t>タ</t>
    </rPh>
    <rPh sb="32" eb="34">
      <t>クブン</t>
    </rPh>
    <rPh sb="35" eb="37">
      <t>セイリ</t>
    </rPh>
    <rPh sb="43" eb="46">
      <t>シチョウソン</t>
    </rPh>
    <rPh sb="47" eb="49">
      <t>スウチ</t>
    </rPh>
    <rPh sb="51" eb="53">
      <t>コウキョウ</t>
    </rPh>
    <rPh sb="53" eb="55">
      <t>タテモノ</t>
    </rPh>
    <rPh sb="56" eb="58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</si>
</sst>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/>
    <xf numFmtId="0" fontId="3" fillId="0" borderId="0" xfId="0" applyFont="1" applyFill="1" applyAlignment="1">
      <alignment horizontal="center" vertical="center"/>
    </xf>
    <xf numFmtId="38" fontId="7" fillId="0" borderId="17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38" fontId="7" fillId="0" borderId="1" xfId="0" applyNumberFormat="1" applyFont="1" applyFill="1" applyBorder="1" applyAlignment="1">
      <alignment horizontal="center" vertical="center"/>
    </xf>
    <xf numFmtId="38" fontId="7" fillId="0" borderId="21" xfId="0" applyNumberFormat="1" applyFont="1" applyFill="1" applyBorder="1" applyAlignment="1">
      <alignment horizontal="center" vertical="center"/>
    </xf>
    <xf numFmtId="38" fontId="7" fillId="0" borderId="18" xfId="0" applyNumberFormat="1" applyFont="1" applyFill="1" applyBorder="1" applyAlignment="1">
      <alignment horizontal="center" vertical="center"/>
    </xf>
    <xf numFmtId="38" fontId="7" fillId="0" borderId="21" xfId="0" quotePrefix="1" applyNumberFormat="1" applyFont="1" applyFill="1" applyBorder="1" applyAlignment="1">
      <alignment horizontal="center" vertical="center"/>
    </xf>
    <xf numFmtId="38" fontId="7" fillId="0" borderId="23" xfId="0" quotePrefix="1" applyNumberFormat="1" applyFont="1" applyFill="1" applyBorder="1" applyAlignment="1">
      <alignment horizontal="center" vertical="center"/>
    </xf>
    <xf numFmtId="38" fontId="7" fillId="0" borderId="20" xfId="0" applyNumberFormat="1" applyFont="1" applyFill="1" applyBorder="1" applyAlignment="1">
      <alignment horizontal="center" vertical="center"/>
    </xf>
    <xf numFmtId="38" fontId="7" fillId="0" borderId="23" xfId="0" applyNumberFormat="1" applyFont="1" applyFill="1" applyBorder="1" applyAlignment="1">
      <alignment horizontal="center" vertical="center"/>
    </xf>
    <xf numFmtId="38" fontId="7" fillId="0" borderId="24" xfId="0" applyNumberFormat="1" applyFont="1" applyFill="1" applyBorder="1" applyAlignment="1">
      <alignment horizontal="center" vertical="center"/>
    </xf>
    <xf numFmtId="38" fontId="7" fillId="0" borderId="2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horizontal="center" vertical="center" shrinkToFit="1"/>
    </xf>
    <xf numFmtId="38" fontId="7" fillId="0" borderId="0" xfId="0" applyNumberFormat="1" applyFont="1" applyFill="1" applyBorder="1" applyAlignment="1">
      <alignment horizontal="center" vertical="center"/>
    </xf>
    <xf numFmtId="38" fontId="7" fillId="0" borderId="38" xfId="0" applyNumberFormat="1" applyFont="1" applyFill="1" applyBorder="1" applyAlignment="1">
      <alignment horizontal="center" vertical="center" shrinkToFit="1"/>
    </xf>
    <xf numFmtId="38" fontId="7" fillId="0" borderId="13" xfId="0" applyNumberFormat="1" applyFont="1" applyFill="1" applyBorder="1" applyAlignment="1">
      <alignment horizontal="center" vertical="center" shrinkToFit="1"/>
    </xf>
    <xf numFmtId="38" fontId="7" fillId="0" borderId="13" xfId="0" quotePrefix="1" applyNumberFormat="1" applyFont="1" applyFill="1" applyBorder="1" applyAlignment="1">
      <alignment horizontal="center" vertical="center" shrinkToFit="1"/>
    </xf>
    <xf numFmtId="38" fontId="7" fillId="0" borderId="28" xfId="0" applyNumberFormat="1" applyFont="1" applyFill="1" applyBorder="1" applyAlignment="1">
      <alignment horizontal="center" vertical="center" shrinkToFit="1"/>
    </xf>
    <xf numFmtId="38" fontId="7" fillId="0" borderId="10" xfId="0" applyNumberFormat="1" applyFont="1" applyFill="1" applyBorder="1" applyAlignment="1">
      <alignment horizontal="center" vertical="center" shrinkToFit="1"/>
    </xf>
    <xf numFmtId="38" fontId="7" fillId="0" borderId="10" xfId="0" quotePrefix="1" applyNumberFormat="1" applyFont="1" applyFill="1" applyBorder="1" applyAlignment="1">
      <alignment horizontal="center" vertical="center" shrinkToFit="1"/>
    </xf>
    <xf numFmtId="38" fontId="7" fillId="0" borderId="30" xfId="0" applyNumberFormat="1" applyFont="1" applyFill="1" applyBorder="1" applyAlignment="1">
      <alignment horizontal="center" vertical="center" shrinkToFit="1"/>
    </xf>
    <xf numFmtId="38" fontId="7" fillId="0" borderId="32" xfId="0" applyNumberFormat="1" applyFont="1" applyFill="1" applyBorder="1" applyAlignment="1">
      <alignment horizontal="center" vertical="center" shrinkToFit="1"/>
    </xf>
    <xf numFmtId="38" fontId="7" fillId="0" borderId="40" xfId="0" applyNumberFormat="1" applyFont="1" applyFill="1" applyBorder="1" applyAlignment="1">
      <alignment horizontal="center" vertical="center" shrinkToFit="1"/>
    </xf>
    <xf numFmtId="38" fontId="7" fillId="0" borderId="34" xfId="0" applyNumberFormat="1" applyFont="1" applyFill="1" applyBorder="1" applyAlignment="1">
      <alignment horizontal="center" vertical="center" shrinkToFit="1"/>
    </xf>
    <xf numFmtId="38" fontId="7" fillId="0" borderId="3" xfId="0" applyNumberFormat="1" applyFont="1" applyFill="1" applyBorder="1" applyAlignment="1">
      <alignment horizontal="center" vertical="center" shrinkToFit="1"/>
    </xf>
    <xf numFmtId="38" fontId="7" fillId="0" borderId="39" xfId="0" applyNumberFormat="1" applyFont="1" applyFill="1" applyBorder="1" applyAlignment="1">
      <alignment horizontal="center" vertical="center" shrinkToFit="1"/>
    </xf>
    <xf numFmtId="38" fontId="7" fillId="0" borderId="41" xfId="0" applyNumberFormat="1" applyFont="1" applyFill="1" applyBorder="1" applyAlignment="1">
      <alignment horizontal="center" vertical="center" shrinkToFit="1"/>
    </xf>
    <xf numFmtId="38" fontId="7" fillId="0" borderId="37" xfId="0" applyNumberFormat="1" applyFont="1" applyFill="1" applyBorder="1" applyAlignment="1">
      <alignment horizontal="center" vertical="center" shrinkToFit="1"/>
    </xf>
    <xf numFmtId="38" fontId="7" fillId="0" borderId="7" xfId="0" applyNumberFormat="1" applyFont="1" applyFill="1" applyBorder="1" applyAlignment="1">
      <alignment horizontal="center" vertical="center" shrinkToFit="1"/>
    </xf>
    <xf numFmtId="38" fontId="7" fillId="0" borderId="14" xfId="0" applyNumberFormat="1" applyFont="1" applyFill="1" applyBorder="1" applyAlignment="1">
      <alignment horizontal="center" vertical="center" shrinkToFit="1"/>
    </xf>
    <xf numFmtId="38" fontId="7" fillId="0" borderId="11" xfId="0" applyNumberFormat="1" applyFont="1" applyFill="1" applyBorder="1" applyAlignment="1">
      <alignment horizontal="center" vertical="center" shrinkToFit="1"/>
    </xf>
    <xf numFmtId="38" fontId="7" fillId="0" borderId="9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38" fontId="7" fillId="0" borderId="7" xfId="0" quotePrefix="1" applyNumberFormat="1" applyFont="1" applyFill="1" applyBorder="1" applyAlignment="1">
      <alignment horizontal="center" vertical="center" shrinkToFit="1"/>
    </xf>
    <xf numFmtId="38" fontId="7" fillId="0" borderId="9" xfId="0" quotePrefix="1" applyNumberFormat="1" applyFont="1" applyFill="1" applyBorder="1" applyAlignment="1">
      <alignment horizontal="center" vertical="center" shrinkToFit="1"/>
    </xf>
    <xf numFmtId="38" fontId="7" fillId="0" borderId="13" xfId="0" applyNumberFormat="1" applyFont="1" applyFill="1" applyBorder="1" applyAlignment="1">
      <alignment horizontal="center" vertical="center"/>
    </xf>
    <xf numFmtId="38" fontId="7" fillId="0" borderId="14" xfId="0" applyNumberFormat="1" applyFont="1" applyFill="1" applyBorder="1" applyAlignment="1">
      <alignment horizontal="center" vertical="center"/>
    </xf>
    <xf numFmtId="38" fontId="7" fillId="0" borderId="14" xfId="0" quotePrefix="1" applyNumberFormat="1" applyFont="1" applyFill="1" applyBorder="1" applyAlignment="1">
      <alignment horizontal="center" vertical="center" shrinkToFit="1"/>
    </xf>
    <xf numFmtId="38" fontId="7" fillId="0" borderId="2" xfId="0" applyNumberFormat="1" applyFont="1" applyFill="1" applyBorder="1" applyAlignment="1">
      <alignment horizontal="center" vertical="center" shrinkToFit="1"/>
    </xf>
    <xf numFmtId="38" fontId="7" fillId="0" borderId="29" xfId="0" applyNumberFormat="1" applyFont="1" applyFill="1" applyBorder="1" applyAlignment="1">
      <alignment horizontal="center" vertical="center" shrinkToFit="1"/>
    </xf>
    <xf numFmtId="38" fontId="7" fillId="0" borderId="31" xfId="0" applyNumberFormat="1" applyFont="1" applyFill="1" applyBorder="1" applyAlignment="1">
      <alignment horizontal="center" vertical="center" shrinkToFit="1"/>
    </xf>
    <xf numFmtId="38" fontId="7" fillId="0" borderId="27" xfId="0" applyNumberFormat="1" applyFont="1" applyFill="1" applyBorder="1" applyAlignment="1">
      <alignment horizontal="center" vertical="center" shrinkToFit="1"/>
    </xf>
    <xf numFmtId="38" fontId="7" fillId="0" borderId="33" xfId="0" applyNumberFormat="1" applyFont="1" applyFill="1" applyBorder="1" applyAlignment="1">
      <alignment horizontal="center" vertical="center" shrinkToFit="1"/>
    </xf>
    <xf numFmtId="38" fontId="7" fillId="0" borderId="35" xfId="0" applyNumberFormat="1" applyFont="1" applyFill="1" applyBorder="1" applyAlignment="1">
      <alignment horizontal="center" vertical="center" shrinkToFit="1"/>
    </xf>
    <xf numFmtId="38" fontId="7" fillId="0" borderId="36" xfId="0" applyNumberFormat="1" applyFont="1" applyFill="1" applyBorder="1" applyAlignment="1">
      <alignment horizontal="center" vertical="center" shrinkToFit="1"/>
    </xf>
    <xf numFmtId="38" fontId="7" fillId="0" borderId="26" xfId="0" applyNumberFormat="1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</cellXfs>
  <cellStyles count="5">
    <cellStyle name="標準" xfId="0" builtinId="0"/>
    <cellStyle name="標準 2" xfId="1"/>
    <cellStyle name="標準 2 2" xfId="3"/>
    <cellStyle name="標準 3" xfId="2"/>
    <cellStyle name="標準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36"/>
  <sheetViews>
    <sheetView showZeros="0" tabSelected="1" zoomScale="50" zoomScaleNormal="50" zoomScaleSheetLayoutView="100" workbookViewId="0">
      <pane ySplit="9" topLeftCell="A10" activePane="bottomLeft" state="frozen"/>
      <selection pane="bottomLeft" sqref="A1:P1"/>
    </sheetView>
  </sheetViews>
  <sheetFormatPr defaultColWidth="9" defaultRowHeight="17.25" x14ac:dyDescent="0.15"/>
  <cols>
    <col min="1" max="1" width="15.625" style="1" customWidth="1"/>
    <col min="2" max="5" width="14.875" style="13" customWidth="1"/>
    <col min="6" max="7" width="14.875" style="1" customWidth="1"/>
    <col min="8" max="9" width="14.875" style="13" customWidth="1"/>
    <col min="10" max="14" width="14.625" style="13" customWidth="1"/>
    <col min="15" max="15" width="11.625" style="13" customWidth="1"/>
    <col min="16" max="16" width="10.625" style="13" hidden="1" customWidth="1"/>
    <col min="17" max="16384" width="9" style="13"/>
  </cols>
  <sheetData>
    <row r="1" spans="1:16" ht="19.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45" customHeight="1" x14ac:dyDescent="0.15">
      <c r="A2" s="90" t="s">
        <v>46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16"/>
    </row>
    <row r="3" spans="1:16" ht="11.2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6"/>
      <c r="M3" s="16"/>
      <c r="N3" s="16"/>
      <c r="O3" s="16"/>
      <c r="P3" s="16"/>
    </row>
    <row r="4" spans="1:16" ht="22.5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ht="24.7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1:16" ht="45" customHeight="1" x14ac:dyDescent="0.15">
      <c r="A6" s="66"/>
      <c r="B6" s="76" t="s">
        <v>20</v>
      </c>
      <c r="C6" s="77"/>
      <c r="D6" s="77"/>
      <c r="E6" s="77"/>
      <c r="F6" s="77"/>
      <c r="G6" s="78"/>
      <c r="H6" s="79" t="s">
        <v>19</v>
      </c>
      <c r="I6" s="80"/>
      <c r="J6" s="80"/>
      <c r="K6" s="80"/>
      <c r="L6" s="81"/>
      <c r="M6" s="82" t="s">
        <v>23</v>
      </c>
      <c r="N6" s="83"/>
      <c r="O6" s="84" t="s">
        <v>0</v>
      </c>
      <c r="P6" s="86" t="s">
        <v>1</v>
      </c>
    </row>
    <row r="7" spans="1:16" ht="45" customHeight="1" x14ac:dyDescent="0.15">
      <c r="A7" s="68" t="s">
        <v>47</v>
      </c>
      <c r="B7" s="89" t="s">
        <v>2</v>
      </c>
      <c r="C7" s="71" t="s">
        <v>3</v>
      </c>
      <c r="D7" s="93" t="s">
        <v>14</v>
      </c>
      <c r="E7" s="94"/>
      <c r="F7" s="95"/>
      <c r="G7" s="20"/>
      <c r="H7" s="70" t="s">
        <v>4</v>
      </c>
      <c r="I7" s="71" t="s">
        <v>5</v>
      </c>
      <c r="J7" s="71" t="s">
        <v>6</v>
      </c>
      <c r="K7" s="71" t="s">
        <v>15</v>
      </c>
      <c r="L7" s="91" t="s">
        <v>16</v>
      </c>
      <c r="M7" s="89" t="s">
        <v>22</v>
      </c>
      <c r="N7" s="92" t="s">
        <v>21</v>
      </c>
      <c r="O7" s="85"/>
      <c r="P7" s="87"/>
    </row>
    <row r="8" spans="1:16" ht="45" customHeight="1" x14ac:dyDescent="0.15">
      <c r="A8" s="68" t="s">
        <v>48</v>
      </c>
      <c r="B8" s="89"/>
      <c r="C8" s="71"/>
      <c r="D8" s="17"/>
      <c r="E8" s="24" t="s">
        <v>7</v>
      </c>
      <c r="F8" s="24" t="s">
        <v>8</v>
      </c>
      <c r="G8" s="23" t="s">
        <v>18</v>
      </c>
      <c r="H8" s="70"/>
      <c r="I8" s="71"/>
      <c r="J8" s="71"/>
      <c r="K8" s="71"/>
      <c r="L8" s="91"/>
      <c r="M8" s="89"/>
      <c r="N8" s="92"/>
      <c r="O8" s="85"/>
      <c r="P8" s="88"/>
    </row>
    <row r="9" spans="1:16" ht="45" customHeight="1" thickBot="1" x14ac:dyDescent="0.2">
      <c r="A9" s="67"/>
      <c r="B9" s="26" t="s">
        <v>9</v>
      </c>
      <c r="C9" s="27" t="s">
        <v>10</v>
      </c>
      <c r="D9" s="27" t="s">
        <v>10</v>
      </c>
      <c r="E9" s="27" t="s">
        <v>10</v>
      </c>
      <c r="F9" s="27" t="s">
        <v>10</v>
      </c>
      <c r="G9" s="28" t="s">
        <v>10</v>
      </c>
      <c r="H9" s="29" t="s">
        <v>11</v>
      </c>
      <c r="I9" s="27" t="s">
        <v>11</v>
      </c>
      <c r="J9" s="27" t="s">
        <v>11</v>
      </c>
      <c r="K9" s="27" t="s">
        <v>17</v>
      </c>
      <c r="L9" s="30" t="s">
        <v>17</v>
      </c>
      <c r="M9" s="26" t="s">
        <v>17</v>
      </c>
      <c r="N9" s="28" t="s">
        <v>17</v>
      </c>
      <c r="O9" s="31" t="s">
        <v>12</v>
      </c>
      <c r="P9" s="3" t="s">
        <v>12</v>
      </c>
    </row>
    <row r="10" spans="1:16" ht="54.95" customHeight="1" thickBot="1" x14ac:dyDescent="0.2">
      <c r="A10" s="25" t="s">
        <v>13</v>
      </c>
      <c r="B10" s="34">
        <v>1</v>
      </c>
      <c r="C10" s="44">
        <v>0</v>
      </c>
      <c r="D10" s="44">
        <v>3</v>
      </c>
      <c r="E10" s="44">
        <v>0</v>
      </c>
      <c r="F10" s="44">
        <v>3</v>
      </c>
      <c r="G10" s="45">
        <v>0</v>
      </c>
      <c r="H10" s="42">
        <v>0</v>
      </c>
      <c r="I10" s="44">
        <v>4</v>
      </c>
      <c r="J10" s="44">
        <v>7</v>
      </c>
      <c r="K10" s="44">
        <v>329</v>
      </c>
      <c r="L10" s="46">
        <v>545</v>
      </c>
      <c r="M10" s="34">
        <v>17</v>
      </c>
      <c r="N10" s="45">
        <v>452</v>
      </c>
      <c r="O10" s="47">
        <v>4</v>
      </c>
      <c r="P10" s="2" t="e">
        <f>SUM(#REF!)</f>
        <v>#REF!</v>
      </c>
    </row>
    <row r="11" spans="1:16" ht="54.95" customHeight="1" thickBot="1" x14ac:dyDescent="0.2">
      <c r="A11" s="18" t="s">
        <v>25</v>
      </c>
      <c r="B11" s="35">
        <v>3</v>
      </c>
      <c r="C11" s="48">
        <v>1</v>
      </c>
      <c r="D11" s="48">
        <v>110</v>
      </c>
      <c r="E11" s="48">
        <v>25</v>
      </c>
      <c r="F11" s="48">
        <v>85</v>
      </c>
      <c r="G11" s="49">
        <v>0</v>
      </c>
      <c r="H11" s="38">
        <v>308</v>
      </c>
      <c r="I11" s="48">
        <v>701</v>
      </c>
      <c r="J11" s="48">
        <v>1005</v>
      </c>
      <c r="K11" s="48">
        <v>0</v>
      </c>
      <c r="L11" s="50">
        <v>0</v>
      </c>
      <c r="M11" s="35">
        <v>0</v>
      </c>
      <c r="N11" s="49">
        <v>1402</v>
      </c>
      <c r="O11" s="51">
        <v>11</v>
      </c>
      <c r="P11" s="2" t="e">
        <f>SUM(#REF!)</f>
        <v>#REF!</v>
      </c>
    </row>
    <row r="12" spans="1:16" ht="54.95" customHeight="1" thickBot="1" x14ac:dyDescent="0.2">
      <c r="A12" s="18" t="s">
        <v>26</v>
      </c>
      <c r="B12" s="35">
        <v>5140</v>
      </c>
      <c r="C12" s="48">
        <v>1115</v>
      </c>
      <c r="D12" s="48">
        <v>211</v>
      </c>
      <c r="E12" s="48">
        <v>4</v>
      </c>
      <c r="F12" s="48">
        <v>50</v>
      </c>
      <c r="G12" s="49">
        <v>157</v>
      </c>
      <c r="H12" s="38">
        <v>19508</v>
      </c>
      <c r="I12" s="48">
        <v>6571</v>
      </c>
      <c r="J12" s="48">
        <v>19061</v>
      </c>
      <c r="K12" s="52"/>
      <c r="L12" s="50">
        <v>6</v>
      </c>
      <c r="M12" s="35">
        <v>529</v>
      </c>
      <c r="N12" s="49">
        <v>4178</v>
      </c>
      <c r="O12" s="51">
        <v>33</v>
      </c>
      <c r="P12" s="2" t="e">
        <f>SUM(#REF!)</f>
        <v>#REF!</v>
      </c>
    </row>
    <row r="13" spans="1:16" ht="54.95" customHeight="1" thickBot="1" x14ac:dyDescent="0.2">
      <c r="A13" s="18" t="s">
        <v>27</v>
      </c>
      <c r="B13" s="35">
        <v>10566</v>
      </c>
      <c r="C13" s="48">
        <v>1223</v>
      </c>
      <c r="D13" s="48">
        <v>4148</v>
      </c>
      <c r="E13" s="48">
        <v>502</v>
      </c>
      <c r="F13" s="48">
        <v>3618</v>
      </c>
      <c r="G13" s="49">
        <v>28</v>
      </c>
      <c r="H13" s="38">
        <v>83004</v>
      </c>
      <c r="I13" s="48">
        <v>155130</v>
      </c>
      <c r="J13" s="48">
        <v>224202</v>
      </c>
      <c r="K13" s="53"/>
      <c r="L13" s="50">
        <v>7796</v>
      </c>
      <c r="M13" s="35">
        <v>9948</v>
      </c>
      <c r="N13" s="49">
        <v>16848</v>
      </c>
      <c r="O13" s="51">
        <v>137</v>
      </c>
      <c r="P13" s="2" t="e">
        <f>SUM(#REF!)</f>
        <v>#REF!</v>
      </c>
    </row>
    <row r="14" spans="1:16" ht="54.95" customHeight="1" thickTop="1" thickBot="1" x14ac:dyDescent="0.2">
      <c r="A14" s="18" t="s">
        <v>28</v>
      </c>
      <c r="B14" s="35">
        <v>0</v>
      </c>
      <c r="C14" s="48">
        <v>0</v>
      </c>
      <c r="D14" s="48">
        <v>11</v>
      </c>
      <c r="E14" s="48">
        <v>4</v>
      </c>
      <c r="F14" s="48">
        <v>7</v>
      </c>
      <c r="G14" s="49">
        <v>0</v>
      </c>
      <c r="H14" s="38">
        <v>0</v>
      </c>
      <c r="I14" s="48">
        <v>0</v>
      </c>
      <c r="J14" s="48">
        <v>5</v>
      </c>
      <c r="K14" s="48">
        <v>0</v>
      </c>
      <c r="L14" s="50">
        <v>0</v>
      </c>
      <c r="M14" s="35">
        <v>0</v>
      </c>
      <c r="N14" s="49">
        <v>0</v>
      </c>
      <c r="O14" s="54">
        <v>1</v>
      </c>
      <c r="P14" s="8">
        <v>1</v>
      </c>
    </row>
    <row r="15" spans="1:16" ht="54.95" customHeight="1" thickBot="1" x14ac:dyDescent="0.2">
      <c r="A15" s="18" t="s">
        <v>29</v>
      </c>
      <c r="B15" s="35">
        <v>3</v>
      </c>
      <c r="C15" s="48">
        <v>0</v>
      </c>
      <c r="D15" s="48">
        <v>45</v>
      </c>
      <c r="E15" s="48">
        <v>10</v>
      </c>
      <c r="F15" s="48">
        <v>35</v>
      </c>
      <c r="G15" s="49">
        <v>0</v>
      </c>
      <c r="H15" s="38">
        <v>0</v>
      </c>
      <c r="I15" s="48">
        <v>14</v>
      </c>
      <c r="J15" s="48">
        <v>1249</v>
      </c>
      <c r="K15" s="48">
        <v>0</v>
      </c>
      <c r="L15" s="50">
        <v>0</v>
      </c>
      <c r="M15" s="35">
        <v>8</v>
      </c>
      <c r="N15" s="49">
        <v>124</v>
      </c>
      <c r="O15" s="51">
        <v>2</v>
      </c>
      <c r="P15" s="2" t="e">
        <f>SUM(#REF!)</f>
        <v>#REF!</v>
      </c>
    </row>
    <row r="16" spans="1:16" ht="54.95" customHeight="1" thickTop="1" thickBot="1" x14ac:dyDescent="0.2">
      <c r="A16" s="18" t="s">
        <v>30</v>
      </c>
      <c r="B16" s="35">
        <v>3846</v>
      </c>
      <c r="C16" s="48">
        <v>224</v>
      </c>
      <c r="D16" s="48">
        <v>183</v>
      </c>
      <c r="E16" s="48">
        <v>20</v>
      </c>
      <c r="F16" s="48">
        <v>163</v>
      </c>
      <c r="G16" s="49">
        <v>0</v>
      </c>
      <c r="H16" s="38">
        <v>15224</v>
      </c>
      <c r="I16" s="48">
        <v>80803</v>
      </c>
      <c r="J16" s="48">
        <v>141044</v>
      </c>
      <c r="K16" s="48">
        <v>1061</v>
      </c>
      <c r="L16" s="50">
        <v>351</v>
      </c>
      <c r="M16" s="35">
        <v>1010</v>
      </c>
      <c r="N16" s="49">
        <v>36882</v>
      </c>
      <c r="O16" s="51">
        <v>38</v>
      </c>
      <c r="P16" s="10" t="e">
        <f>SUM(#REF!)</f>
        <v>#REF!</v>
      </c>
    </row>
    <row r="17" spans="1:16" ht="54.95" customHeight="1" x14ac:dyDescent="0.15">
      <c r="A17" s="18" t="s">
        <v>31</v>
      </c>
      <c r="B17" s="35">
        <v>66</v>
      </c>
      <c r="C17" s="53">
        <v>1</v>
      </c>
      <c r="D17" s="48">
        <v>714</v>
      </c>
      <c r="E17" s="48">
        <v>34</v>
      </c>
      <c r="F17" s="48">
        <v>680</v>
      </c>
      <c r="G17" s="49">
        <v>0</v>
      </c>
      <c r="H17" s="38">
        <v>2633</v>
      </c>
      <c r="I17" s="48">
        <v>25000</v>
      </c>
      <c r="J17" s="48">
        <v>188379</v>
      </c>
      <c r="K17" s="48">
        <v>75</v>
      </c>
      <c r="L17" s="50">
        <v>624</v>
      </c>
      <c r="M17" s="35">
        <v>1763</v>
      </c>
      <c r="N17" s="49">
        <v>20790</v>
      </c>
      <c r="O17" s="51">
        <v>31</v>
      </c>
      <c r="P17" s="4">
        <v>5</v>
      </c>
    </row>
    <row r="18" spans="1:16" ht="54.95" customHeight="1" x14ac:dyDescent="0.15">
      <c r="A18" s="18" t="s">
        <v>32</v>
      </c>
      <c r="B18" s="35">
        <v>4</v>
      </c>
      <c r="C18" s="48">
        <v>0</v>
      </c>
      <c r="D18" s="48">
        <v>133</v>
      </c>
      <c r="E18" s="48">
        <v>7</v>
      </c>
      <c r="F18" s="48">
        <v>126</v>
      </c>
      <c r="G18" s="49">
        <v>0</v>
      </c>
      <c r="H18" s="38">
        <v>261</v>
      </c>
      <c r="I18" s="48">
        <v>2118</v>
      </c>
      <c r="J18" s="48">
        <v>73891</v>
      </c>
      <c r="K18" s="48">
        <v>0</v>
      </c>
      <c r="L18" s="50">
        <v>0</v>
      </c>
      <c r="M18" s="35">
        <v>718</v>
      </c>
      <c r="N18" s="49">
        <v>9704</v>
      </c>
      <c r="O18" s="54">
        <v>0</v>
      </c>
      <c r="P18" s="7"/>
    </row>
    <row r="19" spans="1:16" ht="54.95" customHeight="1" thickBot="1" x14ac:dyDescent="0.2">
      <c r="A19" s="19" t="s">
        <v>33</v>
      </c>
      <c r="B19" s="35">
        <v>1</v>
      </c>
      <c r="C19" s="48">
        <v>0</v>
      </c>
      <c r="D19" s="48">
        <v>40</v>
      </c>
      <c r="E19" s="48">
        <v>14</v>
      </c>
      <c r="F19" s="48">
        <v>26</v>
      </c>
      <c r="G19" s="49">
        <v>0</v>
      </c>
      <c r="H19" s="38">
        <v>0</v>
      </c>
      <c r="I19" s="48">
        <v>7</v>
      </c>
      <c r="J19" s="48">
        <v>17679</v>
      </c>
      <c r="K19" s="48">
        <v>0</v>
      </c>
      <c r="L19" s="50">
        <v>0</v>
      </c>
      <c r="M19" s="35">
        <v>0</v>
      </c>
      <c r="N19" s="49">
        <v>0</v>
      </c>
      <c r="O19" s="51">
        <v>2</v>
      </c>
      <c r="P19" s="5"/>
    </row>
    <row r="20" spans="1:16" ht="54.95" customHeight="1" thickBot="1" x14ac:dyDescent="0.2">
      <c r="A20" s="19" t="s">
        <v>34</v>
      </c>
      <c r="B20" s="36">
        <v>1</v>
      </c>
      <c r="C20" s="48">
        <v>0</v>
      </c>
      <c r="D20" s="48">
        <v>104</v>
      </c>
      <c r="E20" s="53">
        <v>10</v>
      </c>
      <c r="F20" s="48">
        <v>94</v>
      </c>
      <c r="G20" s="49">
        <v>0</v>
      </c>
      <c r="H20" s="38">
        <v>24</v>
      </c>
      <c r="I20" s="48">
        <v>199</v>
      </c>
      <c r="J20" s="48">
        <v>16511</v>
      </c>
      <c r="K20" s="48">
        <v>0</v>
      </c>
      <c r="L20" s="50">
        <v>0</v>
      </c>
      <c r="M20" s="35">
        <v>95</v>
      </c>
      <c r="N20" s="49">
        <v>0</v>
      </c>
      <c r="O20" s="51">
        <v>12</v>
      </c>
      <c r="P20" s="4">
        <v>1</v>
      </c>
    </row>
    <row r="21" spans="1:16" ht="54.95" customHeight="1" x14ac:dyDescent="0.15">
      <c r="A21" s="18" t="s">
        <v>35</v>
      </c>
      <c r="B21" s="35">
        <v>22</v>
      </c>
      <c r="C21" s="48">
        <v>2</v>
      </c>
      <c r="D21" s="48">
        <v>261</v>
      </c>
      <c r="E21" s="53">
        <v>30</v>
      </c>
      <c r="F21" s="48">
        <v>231</v>
      </c>
      <c r="G21" s="49">
        <v>0</v>
      </c>
      <c r="H21" s="38">
        <v>801</v>
      </c>
      <c r="I21" s="48">
        <v>10154</v>
      </c>
      <c r="J21" s="48">
        <v>55068</v>
      </c>
      <c r="K21" s="48">
        <v>157</v>
      </c>
      <c r="L21" s="50">
        <v>731</v>
      </c>
      <c r="M21" s="35">
        <v>12</v>
      </c>
      <c r="N21" s="49">
        <v>827</v>
      </c>
      <c r="O21" s="51">
        <v>18</v>
      </c>
      <c r="P21" s="4">
        <v>5</v>
      </c>
    </row>
    <row r="22" spans="1:16" ht="54.95" customHeight="1" thickBot="1" x14ac:dyDescent="0.2">
      <c r="A22" s="18" t="s">
        <v>36</v>
      </c>
      <c r="B22" s="35">
        <v>8</v>
      </c>
      <c r="C22" s="48">
        <v>0</v>
      </c>
      <c r="D22" s="48">
        <v>119</v>
      </c>
      <c r="E22" s="48">
        <v>22</v>
      </c>
      <c r="F22" s="48">
        <v>97</v>
      </c>
      <c r="G22" s="49">
        <v>0</v>
      </c>
      <c r="H22" s="38">
        <v>20</v>
      </c>
      <c r="I22" s="48">
        <v>223</v>
      </c>
      <c r="J22" s="48">
        <v>6568</v>
      </c>
      <c r="K22" s="48">
        <v>0</v>
      </c>
      <c r="L22" s="50">
        <v>0</v>
      </c>
      <c r="M22" s="55">
        <v>419</v>
      </c>
      <c r="N22" s="56">
        <v>786</v>
      </c>
      <c r="O22" s="54">
        <v>35</v>
      </c>
      <c r="P22" s="7">
        <v>2</v>
      </c>
    </row>
    <row r="23" spans="1:16" ht="54.95" customHeight="1" x14ac:dyDescent="0.15">
      <c r="A23" s="18" t="s">
        <v>37</v>
      </c>
      <c r="B23" s="35">
        <v>6</v>
      </c>
      <c r="C23" s="48">
        <v>0</v>
      </c>
      <c r="D23" s="48">
        <v>137</v>
      </c>
      <c r="E23" s="53">
        <v>17</v>
      </c>
      <c r="F23" s="53">
        <v>120</v>
      </c>
      <c r="G23" s="57">
        <v>0</v>
      </c>
      <c r="H23" s="39">
        <v>0</v>
      </c>
      <c r="I23" s="48">
        <v>41</v>
      </c>
      <c r="J23" s="48">
        <v>459</v>
      </c>
      <c r="K23" s="48">
        <v>0</v>
      </c>
      <c r="L23" s="50">
        <v>0</v>
      </c>
      <c r="M23" s="35">
        <v>0</v>
      </c>
      <c r="N23" s="49">
        <v>13</v>
      </c>
      <c r="O23" s="51">
        <v>6</v>
      </c>
      <c r="P23" s="4">
        <v>3</v>
      </c>
    </row>
    <row r="24" spans="1:16" ht="54.95" customHeight="1" x14ac:dyDescent="0.15">
      <c r="A24" s="19" t="s">
        <v>38</v>
      </c>
      <c r="B24" s="35">
        <v>0</v>
      </c>
      <c r="C24" s="48">
        <v>0</v>
      </c>
      <c r="D24" s="48">
        <v>3</v>
      </c>
      <c r="E24" s="48">
        <v>0</v>
      </c>
      <c r="F24" s="53">
        <v>3</v>
      </c>
      <c r="G24" s="57">
        <v>0</v>
      </c>
      <c r="H24" s="38">
        <v>0</v>
      </c>
      <c r="I24" s="48">
        <v>0</v>
      </c>
      <c r="J24" s="53">
        <v>17</v>
      </c>
      <c r="K24" s="48">
        <v>0</v>
      </c>
      <c r="L24" s="50">
        <v>0</v>
      </c>
      <c r="M24" s="35">
        <v>4</v>
      </c>
      <c r="N24" s="49">
        <v>5</v>
      </c>
      <c r="O24" s="51">
        <v>0</v>
      </c>
      <c r="P24" s="5"/>
    </row>
    <row r="25" spans="1:16" ht="54.95" customHeight="1" x14ac:dyDescent="0.15">
      <c r="A25" s="19" t="s">
        <v>39</v>
      </c>
      <c r="B25" s="35">
        <v>0</v>
      </c>
      <c r="C25" s="48">
        <v>0</v>
      </c>
      <c r="D25" s="48">
        <v>2</v>
      </c>
      <c r="E25" s="48">
        <v>0</v>
      </c>
      <c r="F25" s="48">
        <v>2</v>
      </c>
      <c r="G25" s="49">
        <v>0</v>
      </c>
      <c r="H25" s="38"/>
      <c r="I25" s="48"/>
      <c r="J25" s="48">
        <v>4</v>
      </c>
      <c r="K25" s="48">
        <v>0</v>
      </c>
      <c r="L25" s="50">
        <v>0</v>
      </c>
      <c r="M25" s="35">
        <v>1</v>
      </c>
      <c r="N25" s="49">
        <v>1</v>
      </c>
      <c r="O25" s="51">
        <v>0</v>
      </c>
      <c r="P25" s="9"/>
    </row>
    <row r="26" spans="1:16" ht="54.95" customHeight="1" x14ac:dyDescent="0.15">
      <c r="A26" s="18" t="s">
        <v>40</v>
      </c>
      <c r="B26" s="35">
        <v>0</v>
      </c>
      <c r="C26" s="48">
        <v>0</v>
      </c>
      <c r="D26" s="48">
        <v>1</v>
      </c>
      <c r="E26" s="48">
        <v>0</v>
      </c>
      <c r="F26" s="48">
        <v>1</v>
      </c>
      <c r="G26" s="49">
        <v>0</v>
      </c>
      <c r="H26" s="38">
        <v>0</v>
      </c>
      <c r="I26" s="48">
        <v>0</v>
      </c>
      <c r="J26" s="48">
        <v>0</v>
      </c>
      <c r="K26" s="48">
        <v>0</v>
      </c>
      <c r="L26" s="50">
        <v>0</v>
      </c>
      <c r="M26" s="35">
        <v>0</v>
      </c>
      <c r="N26" s="49">
        <v>0</v>
      </c>
      <c r="O26" s="51">
        <v>0</v>
      </c>
      <c r="P26" s="6"/>
    </row>
    <row r="27" spans="1:16" ht="54.95" customHeight="1" thickBot="1" x14ac:dyDescent="0.2">
      <c r="A27" s="18" t="s">
        <v>41</v>
      </c>
      <c r="B27" s="35">
        <v>0</v>
      </c>
      <c r="C27" s="48">
        <v>0</v>
      </c>
      <c r="D27" s="48">
        <v>3</v>
      </c>
      <c r="E27" s="48">
        <v>1</v>
      </c>
      <c r="F27" s="48">
        <v>2</v>
      </c>
      <c r="G27" s="49">
        <v>0</v>
      </c>
      <c r="H27" s="38">
        <v>0</v>
      </c>
      <c r="I27" s="48">
        <v>0</v>
      </c>
      <c r="J27" s="48">
        <v>13</v>
      </c>
      <c r="K27" s="48">
        <v>0</v>
      </c>
      <c r="L27" s="50">
        <v>5</v>
      </c>
      <c r="M27" s="35">
        <v>0</v>
      </c>
      <c r="N27" s="49">
        <v>0</v>
      </c>
      <c r="O27" s="51">
        <v>0</v>
      </c>
      <c r="P27" s="5"/>
    </row>
    <row r="28" spans="1:16" ht="54.95" customHeight="1" thickBot="1" x14ac:dyDescent="0.2">
      <c r="A28" s="18" t="s">
        <v>42</v>
      </c>
      <c r="B28" s="35">
        <v>0</v>
      </c>
      <c r="C28" s="48">
        <v>0</v>
      </c>
      <c r="D28" s="48">
        <v>1</v>
      </c>
      <c r="E28" s="48">
        <v>0</v>
      </c>
      <c r="F28" s="48">
        <v>1</v>
      </c>
      <c r="G28" s="49">
        <v>0</v>
      </c>
      <c r="H28" s="38">
        <v>0</v>
      </c>
      <c r="I28" s="48">
        <v>0</v>
      </c>
      <c r="J28" s="48">
        <v>0</v>
      </c>
      <c r="K28" s="48">
        <v>2</v>
      </c>
      <c r="L28" s="50">
        <v>0</v>
      </c>
      <c r="M28" s="35">
        <v>0</v>
      </c>
      <c r="N28" s="49">
        <v>0</v>
      </c>
      <c r="O28" s="51">
        <v>0</v>
      </c>
      <c r="P28" s="11"/>
    </row>
    <row r="29" spans="1:16" ht="54.95" customHeight="1" thickTop="1" thickBot="1" x14ac:dyDescent="0.2">
      <c r="A29" s="18" t="s">
        <v>43</v>
      </c>
      <c r="B29" s="35">
        <v>0</v>
      </c>
      <c r="C29" s="48">
        <v>0</v>
      </c>
      <c r="D29" s="48">
        <v>1</v>
      </c>
      <c r="E29" s="48">
        <v>0</v>
      </c>
      <c r="F29" s="48">
        <v>1</v>
      </c>
      <c r="G29" s="49">
        <v>0</v>
      </c>
      <c r="H29" s="38">
        <v>0</v>
      </c>
      <c r="I29" s="48">
        <v>0</v>
      </c>
      <c r="J29" s="48">
        <v>0</v>
      </c>
      <c r="K29" s="48">
        <v>0</v>
      </c>
      <c r="L29" s="50">
        <v>0</v>
      </c>
      <c r="M29" s="35">
        <v>3</v>
      </c>
      <c r="N29" s="49">
        <v>0</v>
      </c>
      <c r="O29" s="51">
        <v>0</v>
      </c>
      <c r="P29" s="11"/>
    </row>
    <row r="30" spans="1:16" ht="54.95" customHeight="1" thickTop="1" thickBot="1" x14ac:dyDescent="0.2">
      <c r="A30" s="18" t="s">
        <v>44</v>
      </c>
      <c r="B30" s="35">
        <v>0</v>
      </c>
      <c r="C30" s="48">
        <v>0</v>
      </c>
      <c r="D30" s="48">
        <v>0</v>
      </c>
      <c r="E30" s="48">
        <v>0</v>
      </c>
      <c r="F30" s="48">
        <v>0</v>
      </c>
      <c r="G30" s="49">
        <v>0</v>
      </c>
      <c r="H30" s="38">
        <v>0</v>
      </c>
      <c r="I30" s="48">
        <v>0</v>
      </c>
      <c r="J30" s="48">
        <v>0</v>
      </c>
      <c r="K30" s="48">
        <v>2</v>
      </c>
      <c r="L30" s="50">
        <v>9</v>
      </c>
      <c r="M30" s="35">
        <v>0</v>
      </c>
      <c r="N30" s="49">
        <v>0</v>
      </c>
      <c r="O30" s="51">
        <v>0</v>
      </c>
      <c r="P30" s="9"/>
    </row>
    <row r="31" spans="1:16" ht="54.95" customHeight="1" thickBot="1" x14ac:dyDescent="0.2">
      <c r="A31" s="21" t="s">
        <v>45</v>
      </c>
      <c r="B31" s="37">
        <v>0</v>
      </c>
      <c r="C31" s="58">
        <v>0</v>
      </c>
      <c r="D31" s="58">
        <v>1</v>
      </c>
      <c r="E31" s="58">
        <v>0</v>
      </c>
      <c r="F31" s="58">
        <v>1</v>
      </c>
      <c r="G31" s="59">
        <v>0</v>
      </c>
      <c r="H31" s="40">
        <v>0</v>
      </c>
      <c r="I31" s="58">
        <v>0</v>
      </c>
      <c r="J31" s="58">
        <v>0</v>
      </c>
      <c r="K31" s="58">
        <v>2</v>
      </c>
      <c r="L31" s="60">
        <v>8</v>
      </c>
      <c r="M31" s="37">
        <v>0</v>
      </c>
      <c r="N31" s="59">
        <v>0</v>
      </c>
      <c r="O31" s="61">
        <v>0</v>
      </c>
      <c r="P31" s="4"/>
    </row>
    <row r="32" spans="1:16" ht="75" customHeight="1" thickTop="1" thickBot="1" x14ac:dyDescent="0.2">
      <c r="A32" s="22" t="s">
        <v>24</v>
      </c>
      <c r="B32" s="41">
        <f>SUM(B10:B31)</f>
        <v>19667</v>
      </c>
      <c r="C32" s="62">
        <f t="shared" ref="C32:O32" si="0">SUM(C10:C31)</f>
        <v>2566</v>
      </c>
      <c r="D32" s="62">
        <f>SUM(D10:D31)</f>
        <v>6231</v>
      </c>
      <c r="E32" s="62">
        <f>SUM(E10:E31)</f>
        <v>700</v>
      </c>
      <c r="F32" s="62">
        <f t="shared" si="0"/>
        <v>5346</v>
      </c>
      <c r="G32" s="43">
        <f t="shared" si="0"/>
        <v>185</v>
      </c>
      <c r="H32" s="63">
        <f t="shared" si="0"/>
        <v>121783</v>
      </c>
      <c r="I32" s="62">
        <f t="shared" si="0"/>
        <v>280965</v>
      </c>
      <c r="J32" s="62">
        <f t="shared" si="0"/>
        <v>745162</v>
      </c>
      <c r="K32" s="62">
        <f t="shared" si="0"/>
        <v>1628</v>
      </c>
      <c r="L32" s="64">
        <f t="shared" si="0"/>
        <v>10075</v>
      </c>
      <c r="M32" s="41">
        <f t="shared" si="0"/>
        <v>14527</v>
      </c>
      <c r="N32" s="43">
        <f t="shared" si="0"/>
        <v>92012</v>
      </c>
      <c r="O32" s="65">
        <f t="shared" si="0"/>
        <v>330</v>
      </c>
      <c r="P32" s="12" t="e">
        <f>SUM(#REF!,#REF!,#REF!,#REF!,#REF!,#REF!,#REF!,#REF!,#REF!,#REF!,#REF!,P16,P15,P14,P13,P12,P11,P10)</f>
        <v>#REF!</v>
      </c>
    </row>
    <row r="33" spans="1:17" ht="52.9" customHeight="1" x14ac:dyDescent="0.15">
      <c r="A33" s="72" t="s">
        <v>51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32"/>
      <c r="Q33" s="33"/>
    </row>
    <row r="34" spans="1:17" ht="25.9" customHeight="1" x14ac:dyDescent="0.15">
      <c r="A34" s="69" t="s">
        <v>49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"/>
      <c r="Q34" s="1"/>
    </row>
    <row r="35" spans="1:17" ht="45" customHeight="1" x14ac:dyDescent="0.15">
      <c r="A35" s="74" t="s">
        <v>50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7" ht="26.25" customHeight="1" x14ac:dyDescent="0.15">
      <c r="A36" s="69" t="s">
        <v>52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</sheetData>
  <mergeCells count="21">
    <mergeCell ref="A1:P1"/>
    <mergeCell ref="B6:G6"/>
    <mergeCell ref="H6:L6"/>
    <mergeCell ref="M6:N6"/>
    <mergeCell ref="O6:O8"/>
    <mergeCell ref="P6:P8"/>
    <mergeCell ref="B7:B8"/>
    <mergeCell ref="A2:O2"/>
    <mergeCell ref="L7:L8"/>
    <mergeCell ref="M7:M8"/>
    <mergeCell ref="N7:N8"/>
    <mergeCell ref="C7:C8"/>
    <mergeCell ref="D7:F7"/>
    <mergeCell ref="A36:O36"/>
    <mergeCell ref="H7:H8"/>
    <mergeCell ref="I7:I8"/>
    <mergeCell ref="A33:O33"/>
    <mergeCell ref="A34:O34"/>
    <mergeCell ref="A35:O35"/>
    <mergeCell ref="J7:J8"/>
    <mergeCell ref="K7:K8"/>
  </mergeCells>
  <phoneticPr fontId="4"/>
  <pageMargins left="0.9055118110236221" right="0.70866141732283472" top="0.74803149606299213" bottom="0.74803149606299213" header="0.31496062992125984" footer="0.31496062992125984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附属資料Ⅰ</vt:lpstr>
      <vt:lpstr>附属資料Ⅰ!Print_Area</vt:lpstr>
      <vt:lpstr>附属資料Ⅰ!Print_Titles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ｆｄｍａ９０２７(X881178)</dc:creator>
  <cp:lastModifiedBy>寺田 奈緒美</cp:lastModifiedBy>
  <cp:lastPrinted>2018-11-02T08:09:00Z</cp:lastPrinted>
  <dcterms:created xsi:type="dcterms:W3CDTF">2011-04-10T03:21:50Z</dcterms:created>
  <dcterms:modified xsi:type="dcterms:W3CDTF">2019-02-07T10:21:58Z</dcterms:modified>
</cp:coreProperties>
</file>