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0" yWindow="0" windowWidth="18750" windowHeight="13590"/>
  </bookViews>
  <sheets>
    <sheet name="附属資料1-1-18" sheetId="1" r:id="rId1"/>
  </sheets>
  <definedNames>
    <definedName name="_xlnm.Print_Area" localSheetId="0">'附属資料1-1-18'!$A$1:$I$30</definedName>
  </definedNames>
  <calcPr calcId="152511"/>
</workbook>
</file>

<file path=xl/calcChain.xml><?xml version="1.0" encoding="utf-8"?>
<calcChain xmlns="http://schemas.openxmlformats.org/spreadsheetml/2006/main">
  <c r="I18" i="1" l="1"/>
  <c r="I24" i="1" l="1"/>
  <c r="I22" i="1"/>
  <c r="I20" i="1"/>
  <c r="D23" i="1" l="1"/>
  <c r="H23" i="1"/>
  <c r="E23" i="1"/>
  <c r="F23" i="1"/>
  <c r="C23" i="1"/>
  <c r="G23" i="1"/>
  <c r="G25" i="1"/>
  <c r="D25" i="1"/>
  <c r="H25" i="1"/>
  <c r="F25" i="1"/>
  <c r="C25" i="1"/>
  <c r="E25" i="1"/>
  <c r="I26" i="1"/>
  <c r="D27" i="1" s="1"/>
  <c r="G27" i="1" l="1"/>
  <c r="H27" i="1"/>
  <c r="F27" i="1"/>
  <c r="C27" i="1"/>
  <c r="E27" i="1"/>
  <c r="I14" i="1"/>
  <c r="I16" i="1" l="1"/>
  <c r="H17" i="1" s="1"/>
  <c r="I12" i="1"/>
  <c r="I10" i="1"/>
  <c r="G11" i="1" s="1"/>
  <c r="I8" i="1"/>
  <c r="I6" i="1"/>
  <c r="G7" i="1" s="1"/>
  <c r="H13" i="1" l="1"/>
  <c r="E15" i="1"/>
  <c r="C15" i="1"/>
  <c r="D15" i="1"/>
  <c r="F15" i="1"/>
  <c r="G15" i="1"/>
  <c r="H15" i="1"/>
  <c r="G9" i="1"/>
  <c r="C9" i="1"/>
  <c r="E17" i="1"/>
  <c r="F17" i="1"/>
  <c r="C17" i="1"/>
  <c r="G17" i="1"/>
  <c r="D17" i="1"/>
  <c r="C13" i="1"/>
  <c r="E13" i="1"/>
  <c r="G13" i="1"/>
  <c r="D11" i="1"/>
  <c r="F11" i="1"/>
  <c r="H11" i="1"/>
  <c r="D9" i="1"/>
  <c r="F9" i="1"/>
  <c r="H9" i="1"/>
  <c r="D7" i="1"/>
  <c r="F7" i="1"/>
  <c r="H7" i="1"/>
  <c r="D13" i="1"/>
  <c r="F13" i="1"/>
  <c r="C11" i="1"/>
  <c r="E11" i="1"/>
  <c r="E9" i="1"/>
  <c r="C7" i="1"/>
  <c r="E7" i="1"/>
  <c r="I15" i="1" l="1"/>
  <c r="I9" i="1"/>
  <c r="I7" i="1"/>
  <c r="I11" i="1"/>
  <c r="I13" i="1"/>
</calcChain>
</file>

<file path=xl/sharedStrings.xml><?xml version="1.0" encoding="utf-8"?>
<sst xmlns="http://schemas.openxmlformats.org/spreadsheetml/2006/main" count="25" uniqueCount="25">
  <si>
    <t>区分</t>
    <rPh sb="0" eb="2">
      <t>クブン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</si>
  <si>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</si>
  <si>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</si>
  <si>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</si>
  <si>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一酸化炭素
中毒・窒息</t>
    <rPh sb="0" eb="3">
      <t>イッサンカ</t>
    </rPh>
    <rPh sb="3" eb="5">
      <t>タンソ</t>
    </rPh>
    <rPh sb="6" eb="8">
      <t>チュウドク</t>
    </rPh>
    <rPh sb="9" eb="11">
      <t>チッソク</t>
    </rPh>
    <phoneticPr fontId="1"/>
  </si>
  <si>
    <t>火傷</t>
    <rPh sb="0" eb="2">
      <t>ヤケド</t>
    </rPh>
    <phoneticPr fontId="1"/>
  </si>
  <si>
    <t>打撲・骨折等</t>
    <rPh sb="0" eb="2">
      <t>ダボク</t>
    </rPh>
    <rPh sb="3" eb="5">
      <t>コッセツ</t>
    </rPh>
    <rPh sb="5" eb="6">
      <t>トウ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</si>
  <si>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</si>
  <si>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</si>
  <si>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総計</t>
    <rPh sb="0" eb="2">
      <t>ソウケイ</t>
    </rPh>
    <phoneticPr fontId="1"/>
  </si>
  <si>
    <t>自殺</t>
    <rPh sb="0" eb="2">
      <t>ジサツ</t>
    </rPh>
    <phoneticPr fontId="1"/>
  </si>
  <si>
    <t>平成21年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</si>
  <si>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</si>
  <si>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（各年中）</t>
    <rPh sb="1" eb="4">
      <t>カクネンチュウ</t>
    </rPh>
    <phoneticPr fontId="1"/>
  </si>
  <si>
    <t>平成22年</t>
    <rPh sb="0" eb="2">
      <t>ヘイセイ</t>
    </rPh>
    <rPh sb="4" eb="5">
      <t>ネン</t>
    </rPh>
    <phoneticPr fontId="1"/>
  </si>
  <si>
    <t>平成25年</t>
  </si>
  <si>
    <t>平成26年</t>
  </si>
  <si>
    <t>平成27年</t>
  </si>
  <si>
    <t>平成28年</t>
  </si>
  <si>
    <t>平成29年</t>
    <rPh sb="0" eb="2">
      <t>ヘイセイ</t>
    </rPh>
    <phoneticPr fontId="1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</si>
  <si>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1"/>
  </si>
  <si>
    <t xml:space="preserve">        　３　合計欄の値が四捨五入により各値の合計と一致しない場合がある。</t>
    <phoneticPr fontId="1"/>
  </si>
  <si>
    <t>(人、％)</t>
    <rPh sb="1" eb="2">
      <t>ニン</t>
    </rPh>
    <phoneticPr fontId="1"/>
  </si>
  <si>
    <t xml:space="preserve">          ２  (　）内は構成比を示す。</t>
    <phoneticPr fontId="1"/>
  </si>
  <si>
    <t>附属資料1-1-18　　火災による死因別死者発生状況の推移</t>
    <rPh sb="0" eb="2">
      <t>フゾク</t>
    </rPh>
    <rPh sb="2" eb="4">
      <t>シリョウ</t>
    </rPh>
    <rPh sb="12" eb="14">
      <t>カサイ</t>
    </rPh>
    <rPh sb="17" eb="19">
      <t>シイン</t>
    </rPh>
    <rPh sb="19" eb="20">
      <t>ベツ</t>
    </rPh>
    <rPh sb="20" eb="22">
      <t>シシャ</t>
    </rPh>
    <rPh sb="22" eb="24">
      <t>ハッセイ</t>
    </rPh>
    <rPh sb="24" eb="26">
      <t>ジョウキョウ</t>
    </rPh>
    <rPh sb="27" eb="29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</si>
</sst>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.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7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9" borderId="7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1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4" fillId="0" borderId="0" xfId="0" applyFont="1">
      <alignment vertical="center"/>
    </xf>
    <xf numFmtId="0" fontId="0" fillId="2" borderId="2" xfId="0" applyFill="1" applyBorder="1">
      <alignment vertical="center"/>
    </xf>
    <xf numFmtId="176" fontId="2" fillId="2" borderId="1" xfId="28" applyNumberFormat="1" applyFont="1" applyFill="1" applyBorder="1">
      <alignment vertical="center"/>
    </xf>
    <xf numFmtId="176" fontId="2" fillId="2" borderId="3" xfId="28" applyNumberFormat="1" applyFont="1" applyFill="1" applyBorder="1">
      <alignment vertical="center"/>
    </xf>
    <xf numFmtId="0" fontId="22" fillId="2" borderId="1" xfId="0" applyFont="1" applyFill="1" applyBorder="1">
      <alignment vertical="center"/>
    </xf>
    <xf numFmtId="0" fontId="22" fillId="2" borderId="2" xfId="0" applyFont="1" applyFill="1" applyBorder="1">
      <alignment vertical="center"/>
    </xf>
    <xf numFmtId="176" fontId="3" fillId="2" borderId="3" xfId="28" applyNumberFormat="1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38" fontId="2" fillId="34" borderId="2" xfId="34" applyFont="1" applyFill="1" applyBorder="1" applyAlignment="1">
      <alignment vertical="center"/>
    </xf>
    <xf numFmtId="176" fontId="2" fillId="34" borderId="3" xfId="34" applyNumberFormat="1" applyFont="1" applyFill="1" applyBorder="1" applyAlignment="1">
      <alignment vertical="center"/>
    </xf>
    <xf numFmtId="38" fontId="2" fillId="34" borderId="1" xfId="34" applyFont="1" applyFill="1" applyBorder="1" applyAlignment="1">
      <alignment vertical="center"/>
    </xf>
    <xf numFmtId="0" fontId="24" fillId="0" borderId="0" xfId="0" applyFont="1">
      <alignment vertical="center"/>
    </xf>
    <xf numFmtId="0" fontId="0" fillId="36" borderId="4" xfId="0" applyFill="1" applyBorder="1" applyAlignment="1">
      <alignment horizontal="right" vertical="center"/>
    </xf>
    <xf numFmtId="0" fontId="0" fillId="36" borderId="16" xfId="0" applyFill="1" applyBorder="1">
      <alignment vertical="center"/>
    </xf>
    <xf numFmtId="0" fontId="0" fillId="36" borderId="18" xfId="0" applyFill="1" applyBorder="1">
      <alignment vertical="center"/>
    </xf>
    <xf numFmtId="0" fontId="0" fillId="36" borderId="20" xfId="0" applyFill="1" applyBorder="1">
      <alignment vertical="center"/>
    </xf>
    <xf numFmtId="0" fontId="0" fillId="34" borderId="15" xfId="0" applyFill="1" applyBorder="1" applyAlignment="1">
      <alignment horizontal="center" vertical="center"/>
    </xf>
    <xf numFmtId="0" fontId="0" fillId="34" borderId="17" xfId="0" applyFill="1" applyBorder="1" applyAlignment="1">
      <alignment horizontal="center" vertical="center"/>
    </xf>
    <xf numFmtId="0" fontId="0" fillId="37" borderId="18" xfId="0" applyFill="1" applyBorder="1" applyAlignment="1">
      <alignment horizontal="center" vertical="center"/>
    </xf>
    <xf numFmtId="0" fontId="0" fillId="37" borderId="4" xfId="0" applyFill="1" applyBorder="1" applyAlignment="1">
      <alignment horizontal="center" vertical="center"/>
    </xf>
    <xf numFmtId="0" fontId="0" fillId="37" borderId="16" xfId="0" applyFill="1" applyBorder="1" applyAlignment="1">
      <alignment horizontal="center" vertical="center"/>
    </xf>
    <xf numFmtId="0" fontId="0" fillId="37" borderId="5" xfId="0" applyFill="1" applyBorder="1" applyAlignment="1">
      <alignment horizontal="center" vertical="center"/>
    </xf>
    <xf numFmtId="0" fontId="0" fillId="36" borderId="2" xfId="0" applyFill="1" applyBorder="1" applyAlignment="1">
      <alignment horizontal="center" vertical="center"/>
    </xf>
    <xf numFmtId="0" fontId="0" fillId="36" borderId="3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0" fillId="36" borderId="2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/>
    </xf>
    <xf numFmtId="0" fontId="0" fillId="35" borderId="4" xfId="0" applyFill="1" applyBorder="1" applyAlignment="1">
      <alignment horizontal="center" vertical="center"/>
    </xf>
    <xf numFmtId="0" fontId="0" fillId="35" borderId="16" xfId="0" applyFill="1" applyBorder="1" applyAlignment="1">
      <alignment horizontal="center" vertical="center"/>
    </xf>
    <xf numFmtId="0" fontId="0" fillId="35" borderId="5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2584</xdr:rowOff>
    </xdr:from>
    <xdr:to>
      <xdr:col>1</xdr:col>
      <xdr:colOff>607017</xdr:colOff>
      <xdr:row>5</xdr:row>
      <xdr:rowOff>1</xdr:rowOff>
    </xdr:to>
    <xdr:sp macro="" textlink="">
      <xdr:nvSpPr>
        <xdr:cNvPr id="2" name="二等辺三角形 1"/>
        <xdr:cNvSpPr/>
      </xdr:nvSpPr>
      <xdr:spPr>
        <a:xfrm>
          <a:off x="0" y="521777"/>
          <a:ext cx="1216617" cy="333214"/>
        </a:xfrm>
        <a:prstGeom prst="triangle">
          <a:avLst>
            <a:gd name="adj" fmla="val 0"/>
          </a:avLst>
        </a:prstGeom>
        <a:solidFill>
          <a:srgbClr val="FFFFCC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tlCol="0" anchor="ctr"/>
        <a:lstStyle/>
        <a:p>
          <a:pPr algn="l"/>
          <a:r>
            <a:rPr kumimoji="1" lang="ja-JP" altLang="en-US" sz="1100"/>
            <a:t>年別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45" zoomScaleNormal="145" zoomScaleSheetLayoutView="100" workbookViewId="0"/>
  </sheetViews>
  <sheetFormatPr defaultRowHeight="13.5" x14ac:dyDescent="0.15"/>
  <cols>
    <col min="3" max="10" width="13" customWidth="1"/>
  </cols>
  <sheetData>
    <row r="1" spans="1:9" ht="14.25" x14ac:dyDescent="0.15">
      <c r="A1" s="16" t="s">
        <v>24</v>
      </c>
      <c r="I1" s="1"/>
    </row>
    <row r="2" spans="1:9" x14ac:dyDescent="0.15">
      <c r="I2" s="1" t="s">
        <v>13</v>
      </c>
    </row>
    <row r="3" spans="1:9" x14ac:dyDescent="0.15">
      <c r="I3" s="1" t="s">
        <v>22</v>
      </c>
    </row>
    <row r="4" spans="1:9" ht="13.5" customHeight="1" x14ac:dyDescent="0.15">
      <c r="A4" s="19"/>
      <c r="B4" s="17" t="s">
        <v>0</v>
      </c>
      <c r="C4" s="31" t="s">
        <v>4</v>
      </c>
      <c r="D4" s="27" t="s">
        <v>5</v>
      </c>
      <c r="E4" s="27" t="s">
        <v>6</v>
      </c>
      <c r="F4" s="27" t="s">
        <v>10</v>
      </c>
      <c r="G4" s="27" t="s">
        <v>7</v>
      </c>
      <c r="H4" s="27" t="s">
        <v>8</v>
      </c>
      <c r="I4" s="21" t="s">
        <v>9</v>
      </c>
    </row>
    <row r="5" spans="1:9" x14ac:dyDescent="0.15">
      <c r="A5" s="18"/>
      <c r="B5" s="20"/>
      <c r="C5" s="28"/>
      <c r="D5" s="28"/>
      <c r="E5" s="28"/>
      <c r="F5" s="28"/>
      <c r="G5" s="28"/>
      <c r="H5" s="28"/>
      <c r="I5" s="22"/>
    </row>
    <row r="6" spans="1:9" ht="13.5" hidden="1" customHeight="1" x14ac:dyDescent="0.15">
      <c r="A6" s="23" t="s">
        <v>1</v>
      </c>
      <c r="B6" s="24"/>
      <c r="C6" s="4">
        <v>626</v>
      </c>
      <c r="D6" s="4">
        <v>687</v>
      </c>
      <c r="E6" s="4">
        <v>2</v>
      </c>
      <c r="F6" s="4">
        <v>592</v>
      </c>
      <c r="G6" s="4">
        <v>57</v>
      </c>
      <c r="H6" s="4">
        <v>103</v>
      </c>
      <c r="I6" s="13">
        <f t="shared" ref="I6:I16" si="0">SUM(C6:H6)</f>
        <v>2067</v>
      </c>
    </row>
    <row r="7" spans="1:9" ht="13.5" hidden="1" customHeight="1" x14ac:dyDescent="0.15">
      <c r="A7" s="29"/>
      <c r="B7" s="30"/>
      <c r="C7" s="5">
        <f t="shared" ref="C7:H7" si="1">C6/$I$6*100</f>
        <v>30.285437832607641</v>
      </c>
      <c r="D7" s="5">
        <f t="shared" si="1"/>
        <v>33.236574746008706</v>
      </c>
      <c r="E7" s="5">
        <f t="shared" si="1"/>
        <v>9.6758587324625056E-2</v>
      </c>
      <c r="F7" s="5">
        <f t="shared" si="1"/>
        <v>28.640541848089018</v>
      </c>
      <c r="G7" s="5">
        <f t="shared" si="1"/>
        <v>2.7576197387518144</v>
      </c>
      <c r="H7" s="5">
        <f t="shared" si="1"/>
        <v>4.9830672472181901</v>
      </c>
      <c r="I7" s="14">
        <f t="shared" si="0"/>
        <v>99.999999999999986</v>
      </c>
    </row>
    <row r="8" spans="1:9" ht="13.5" hidden="1" customHeight="1" x14ac:dyDescent="0.15">
      <c r="A8" s="23" t="s">
        <v>2</v>
      </c>
      <c r="B8" s="24"/>
      <c r="C8" s="4">
        <v>613</v>
      </c>
      <c r="D8" s="4">
        <v>650</v>
      </c>
      <c r="E8" s="4">
        <v>5</v>
      </c>
      <c r="F8" s="4">
        <v>575</v>
      </c>
      <c r="G8" s="4">
        <v>50</v>
      </c>
      <c r="H8" s="4">
        <v>112</v>
      </c>
      <c r="I8" s="13">
        <f t="shared" si="0"/>
        <v>2005</v>
      </c>
    </row>
    <row r="9" spans="1:9" ht="13.5" hidden="1" customHeight="1" x14ac:dyDescent="0.15">
      <c r="A9" s="25"/>
      <c r="B9" s="26"/>
      <c r="C9" s="6">
        <f>C8/$I$8*100</f>
        <v>30.573566084788027</v>
      </c>
      <c r="D9" s="6">
        <f t="shared" ref="D9:H9" si="2">D8/$I$8*100</f>
        <v>32.418952618453865</v>
      </c>
      <c r="E9" s="6">
        <f t="shared" si="2"/>
        <v>0.24937655860349126</v>
      </c>
      <c r="F9" s="6">
        <f t="shared" si="2"/>
        <v>28.678304239401498</v>
      </c>
      <c r="G9" s="6">
        <f t="shared" si="2"/>
        <v>2.4937655860349128</v>
      </c>
      <c r="H9" s="6">
        <f t="shared" si="2"/>
        <v>5.5860349127182047</v>
      </c>
      <c r="I9" s="14">
        <f t="shared" si="0"/>
        <v>100</v>
      </c>
    </row>
    <row r="10" spans="1:9" ht="13.5" hidden="1" customHeight="1" x14ac:dyDescent="0.15">
      <c r="A10" s="29" t="s">
        <v>3</v>
      </c>
      <c r="B10" s="30"/>
      <c r="C10" s="2">
        <v>610</v>
      </c>
      <c r="D10" s="2">
        <v>628</v>
      </c>
      <c r="E10" s="2">
        <v>5</v>
      </c>
      <c r="F10" s="2">
        <v>535</v>
      </c>
      <c r="G10" s="2">
        <v>47</v>
      </c>
      <c r="H10" s="2">
        <v>144</v>
      </c>
      <c r="I10" s="13">
        <f t="shared" si="0"/>
        <v>1969</v>
      </c>
    </row>
    <row r="11" spans="1:9" ht="13.5" hidden="1" customHeight="1" x14ac:dyDescent="0.15">
      <c r="A11" s="29"/>
      <c r="B11" s="30"/>
      <c r="C11" s="5">
        <f t="shared" ref="C11:H11" si="3">C10/$I$10*100</f>
        <v>30.980192991366174</v>
      </c>
      <c r="D11" s="5">
        <f t="shared" si="3"/>
        <v>31.894362620619603</v>
      </c>
      <c r="E11" s="5">
        <f t="shared" si="3"/>
        <v>0.25393600812595224</v>
      </c>
      <c r="F11" s="5">
        <f t="shared" si="3"/>
        <v>27.171152869476895</v>
      </c>
      <c r="G11" s="5">
        <f t="shared" si="3"/>
        <v>2.3869984763839511</v>
      </c>
      <c r="H11" s="5">
        <f t="shared" si="3"/>
        <v>7.3133570340274252</v>
      </c>
      <c r="I11" s="14">
        <f t="shared" si="0"/>
        <v>100</v>
      </c>
    </row>
    <row r="12" spans="1:9" ht="13.5" hidden="1" customHeight="1" x14ac:dyDescent="0.15">
      <c r="A12" s="23" t="s">
        <v>11</v>
      </c>
      <c r="B12" s="24"/>
      <c r="C12" s="4">
        <v>565</v>
      </c>
      <c r="D12" s="4">
        <v>571</v>
      </c>
      <c r="E12" s="4">
        <v>13</v>
      </c>
      <c r="F12" s="4">
        <v>564</v>
      </c>
      <c r="G12" s="4">
        <v>49</v>
      </c>
      <c r="H12" s="4">
        <v>115</v>
      </c>
      <c r="I12" s="13">
        <f t="shared" si="0"/>
        <v>1877</v>
      </c>
    </row>
    <row r="13" spans="1:9" ht="13.5" hidden="1" customHeight="1" x14ac:dyDescent="0.15">
      <c r="A13" s="25"/>
      <c r="B13" s="26"/>
      <c r="C13" s="6">
        <f t="shared" ref="C13:H13" si="4">C12/$I$12*100</f>
        <v>30.101225359616407</v>
      </c>
      <c r="D13" s="6">
        <f t="shared" si="4"/>
        <v>30.420884389984014</v>
      </c>
      <c r="E13" s="6">
        <f t="shared" si="4"/>
        <v>0.69259456579648371</v>
      </c>
      <c r="F13" s="6">
        <f t="shared" si="4"/>
        <v>30.047948854555141</v>
      </c>
      <c r="G13" s="6">
        <f t="shared" si="4"/>
        <v>2.610548748002131</v>
      </c>
      <c r="H13" s="6">
        <f t="shared" si="4"/>
        <v>6.1267980820458181</v>
      </c>
      <c r="I13" s="14">
        <f t="shared" si="0"/>
        <v>100</v>
      </c>
    </row>
    <row r="14" spans="1:9" ht="13.5" hidden="1" customHeight="1" x14ac:dyDescent="0.15">
      <c r="A14" s="23" t="s">
        <v>14</v>
      </c>
      <c r="B14" s="24"/>
      <c r="C14" s="4">
        <v>559</v>
      </c>
      <c r="D14" s="4">
        <v>531</v>
      </c>
      <c r="E14" s="4">
        <v>3</v>
      </c>
      <c r="F14" s="4">
        <v>433</v>
      </c>
      <c r="G14" s="4">
        <v>63</v>
      </c>
      <c r="H14" s="4">
        <v>149</v>
      </c>
      <c r="I14" s="13">
        <f t="shared" ref="I14:I15" si="5">SUM(C14:H14)</f>
        <v>1738</v>
      </c>
    </row>
    <row r="15" spans="1:9" ht="13.5" hidden="1" customHeight="1" x14ac:dyDescent="0.15">
      <c r="A15" s="25"/>
      <c r="B15" s="26"/>
      <c r="C15" s="6">
        <f t="shared" ref="C15:H15" si="6">C14/$I$12*100</f>
        <v>29.781566329248797</v>
      </c>
      <c r="D15" s="6">
        <f t="shared" si="6"/>
        <v>28.289824187533299</v>
      </c>
      <c r="E15" s="6">
        <f t="shared" si="6"/>
        <v>0.15982951518380392</v>
      </c>
      <c r="F15" s="6">
        <f t="shared" si="6"/>
        <v>23.068726691529033</v>
      </c>
      <c r="G15" s="6">
        <f t="shared" si="6"/>
        <v>3.3564198188598828</v>
      </c>
      <c r="H15" s="6">
        <f t="shared" si="6"/>
        <v>7.9381992541289286</v>
      </c>
      <c r="I15" s="14">
        <f t="shared" si="5"/>
        <v>92.594565796483735</v>
      </c>
    </row>
    <row r="16" spans="1:9" hidden="1" x14ac:dyDescent="0.15">
      <c r="A16" s="23" t="s">
        <v>12</v>
      </c>
      <c r="B16" s="24"/>
      <c r="C16" s="8">
        <v>563</v>
      </c>
      <c r="D16" s="8">
        <v>544</v>
      </c>
      <c r="E16" s="8">
        <v>5</v>
      </c>
      <c r="F16" s="8">
        <v>418</v>
      </c>
      <c r="G16" s="8">
        <v>60</v>
      </c>
      <c r="H16" s="8">
        <v>176</v>
      </c>
      <c r="I16" s="13">
        <f t="shared" si="0"/>
        <v>1766</v>
      </c>
    </row>
    <row r="17" spans="1:10" hidden="1" x14ac:dyDescent="0.15">
      <c r="A17" s="25"/>
      <c r="B17" s="26"/>
      <c r="C17" s="9">
        <f t="shared" ref="C17:H17" si="7">C16/$I$16*100</f>
        <v>31.879954699886749</v>
      </c>
      <c r="D17" s="9">
        <f t="shared" si="7"/>
        <v>30.804077010192525</v>
      </c>
      <c r="E17" s="9">
        <f t="shared" si="7"/>
        <v>0.28312570781426954</v>
      </c>
      <c r="F17" s="9">
        <f t="shared" si="7"/>
        <v>23.669309173272936</v>
      </c>
      <c r="G17" s="9">
        <f t="shared" si="7"/>
        <v>3.3975084937712339</v>
      </c>
      <c r="H17" s="9">
        <f t="shared" si="7"/>
        <v>9.9660249150622882</v>
      </c>
      <c r="I17" s="14">
        <v>100</v>
      </c>
    </row>
    <row r="18" spans="1:10" x14ac:dyDescent="0.15">
      <c r="A18" s="32" t="s">
        <v>15</v>
      </c>
      <c r="B18" s="33"/>
      <c r="C18" s="8">
        <v>493</v>
      </c>
      <c r="D18" s="8">
        <v>573</v>
      </c>
      <c r="E18" s="8">
        <v>2</v>
      </c>
      <c r="F18" s="8">
        <v>337</v>
      </c>
      <c r="G18" s="8">
        <v>65</v>
      </c>
      <c r="H18" s="8">
        <v>155</v>
      </c>
      <c r="I18" s="13">
        <f>SUM(C18:H18)</f>
        <v>1625</v>
      </c>
    </row>
    <row r="19" spans="1:10" x14ac:dyDescent="0.15">
      <c r="A19" s="34"/>
      <c r="B19" s="35"/>
      <c r="C19" s="9">
        <v>30.338461538461502</v>
      </c>
      <c r="D19" s="9">
        <v>35.261538461538464</v>
      </c>
      <c r="E19" s="9">
        <v>0.12307692307692308</v>
      </c>
      <c r="F19" s="9">
        <v>20.738461538461539</v>
      </c>
      <c r="G19" s="9">
        <v>4</v>
      </c>
      <c r="H19" s="9">
        <v>9.5384615384615383</v>
      </c>
      <c r="I19" s="14">
        <v>100</v>
      </c>
    </row>
    <row r="20" spans="1:10" x14ac:dyDescent="0.15">
      <c r="A20" s="32" t="s">
        <v>16</v>
      </c>
      <c r="B20" s="33"/>
      <c r="C20" s="8">
        <v>473</v>
      </c>
      <c r="D20" s="8">
        <v>596</v>
      </c>
      <c r="E20" s="8">
        <v>10</v>
      </c>
      <c r="F20" s="8">
        <v>409</v>
      </c>
      <c r="G20" s="8">
        <v>47</v>
      </c>
      <c r="H20" s="8">
        <v>143</v>
      </c>
      <c r="I20" s="13">
        <f>SUM(C20:H20)</f>
        <v>1678</v>
      </c>
    </row>
    <row r="21" spans="1:10" x14ac:dyDescent="0.15">
      <c r="A21" s="34"/>
      <c r="B21" s="35"/>
      <c r="C21" s="9">
        <v>28.188319427890345</v>
      </c>
      <c r="D21" s="9">
        <v>35.518474374255064</v>
      </c>
      <c r="E21" s="9">
        <v>0.59594755661501786</v>
      </c>
      <c r="F21" s="9">
        <v>24.37425506555423</v>
      </c>
      <c r="G21" s="9">
        <v>2.8009535160905839</v>
      </c>
      <c r="H21" s="9">
        <v>8.5220500595947559</v>
      </c>
      <c r="I21" s="14">
        <v>100</v>
      </c>
    </row>
    <row r="22" spans="1:10" x14ac:dyDescent="0.15">
      <c r="A22" s="32" t="s">
        <v>17</v>
      </c>
      <c r="B22" s="33"/>
      <c r="C22" s="7">
        <v>501</v>
      </c>
      <c r="D22" s="7">
        <v>487</v>
      </c>
      <c r="E22" s="7">
        <v>3</v>
      </c>
      <c r="F22" s="7">
        <v>349</v>
      </c>
      <c r="G22" s="7">
        <v>76</v>
      </c>
      <c r="H22" s="7">
        <v>147</v>
      </c>
      <c r="I22" s="13">
        <f>SUM(C22:H22)</f>
        <v>1563</v>
      </c>
    </row>
    <row r="23" spans="1:10" x14ac:dyDescent="0.15">
      <c r="A23" s="34"/>
      <c r="B23" s="35"/>
      <c r="C23" s="9">
        <f>C22/$I$22*100</f>
        <v>32.053742802303262</v>
      </c>
      <c r="D23" s="9">
        <f t="shared" ref="D23:H23" si="8">D22/$I$22*100</f>
        <v>31.158029430582211</v>
      </c>
      <c r="E23" s="9">
        <f t="shared" si="8"/>
        <v>0.19193857965451055</v>
      </c>
      <c r="F23" s="9">
        <f t="shared" si="8"/>
        <v>22.328854766474731</v>
      </c>
      <c r="G23" s="9">
        <f t="shared" si="8"/>
        <v>4.8624440179142674</v>
      </c>
      <c r="H23" s="9">
        <f t="shared" si="8"/>
        <v>9.4049904030710181</v>
      </c>
      <c r="I23" s="14">
        <v>100</v>
      </c>
    </row>
    <row r="24" spans="1:10" x14ac:dyDescent="0.15">
      <c r="A24" s="32" t="s">
        <v>18</v>
      </c>
      <c r="B24" s="33"/>
      <c r="C24" s="8">
        <v>431</v>
      </c>
      <c r="D24" s="8">
        <v>479</v>
      </c>
      <c r="E24" s="8">
        <v>2</v>
      </c>
      <c r="F24" s="8">
        <v>336</v>
      </c>
      <c r="G24" s="8">
        <v>66</v>
      </c>
      <c r="H24" s="8">
        <v>138</v>
      </c>
      <c r="I24" s="13">
        <f>SUM(C24:H24)</f>
        <v>1452</v>
      </c>
    </row>
    <row r="25" spans="1:10" x14ac:dyDescent="0.15">
      <c r="A25" s="34"/>
      <c r="B25" s="35"/>
      <c r="C25" s="9">
        <f>C24/$I$24*100</f>
        <v>29.683195592286499</v>
      </c>
      <c r="D25" s="9">
        <f t="shared" ref="D25:H25" si="9">D24/$I$24*100</f>
        <v>32.988980716253444</v>
      </c>
      <c r="E25" s="9">
        <f t="shared" si="9"/>
        <v>0.13774104683195593</v>
      </c>
      <c r="F25" s="9">
        <f t="shared" si="9"/>
        <v>23.140495867768596</v>
      </c>
      <c r="G25" s="9">
        <f t="shared" si="9"/>
        <v>4.5454545454545459</v>
      </c>
      <c r="H25" s="9">
        <f t="shared" si="9"/>
        <v>9.5041322314049594</v>
      </c>
      <c r="I25" s="14">
        <v>100</v>
      </c>
    </row>
    <row r="26" spans="1:10" x14ac:dyDescent="0.15">
      <c r="A26" s="36" t="s">
        <v>19</v>
      </c>
      <c r="B26" s="37"/>
      <c r="C26" s="7">
        <v>435</v>
      </c>
      <c r="D26" s="7">
        <v>474</v>
      </c>
      <c r="E26" s="7">
        <v>2</v>
      </c>
      <c r="F26" s="7">
        <v>304</v>
      </c>
      <c r="G26" s="7">
        <v>77</v>
      </c>
      <c r="H26" s="7">
        <v>164</v>
      </c>
      <c r="I26" s="15">
        <f>SUM(C26:H26)</f>
        <v>1456</v>
      </c>
      <c r="J26" s="12"/>
    </row>
    <row r="27" spans="1:10" x14ac:dyDescent="0.15">
      <c r="A27" s="34"/>
      <c r="B27" s="35"/>
      <c r="C27" s="9">
        <f>C26/$I$26*100</f>
        <v>29.876373626373624</v>
      </c>
      <c r="D27" s="9">
        <f t="shared" ref="D27:H27" si="10">D26/$I$26*100</f>
        <v>32.554945054945058</v>
      </c>
      <c r="E27" s="9">
        <f t="shared" si="10"/>
        <v>0.13736263736263737</v>
      </c>
      <c r="F27" s="9">
        <f t="shared" si="10"/>
        <v>20.87912087912088</v>
      </c>
      <c r="G27" s="9">
        <f t="shared" si="10"/>
        <v>5.2884615384615383</v>
      </c>
      <c r="H27" s="9">
        <f t="shared" si="10"/>
        <v>11.263736263736265</v>
      </c>
      <c r="I27" s="14">
        <v>100</v>
      </c>
    </row>
    <row r="28" spans="1:10" x14ac:dyDescent="0.15">
      <c r="A28" s="10" t="s">
        <v>20</v>
      </c>
    </row>
    <row r="29" spans="1:10" x14ac:dyDescent="0.15">
      <c r="A29" s="11" t="s">
        <v>23</v>
      </c>
    </row>
    <row r="30" spans="1:10" x14ac:dyDescent="0.15">
      <c r="A30" s="11" t="s">
        <v>21</v>
      </c>
    </row>
    <row r="31" spans="1:10" x14ac:dyDescent="0.15">
      <c r="H31" s="3"/>
    </row>
  </sheetData>
  <mergeCells count="18">
    <mergeCell ref="A20:B21"/>
    <mergeCell ref="A26:B27"/>
    <mergeCell ref="A22:B23"/>
    <mergeCell ref="A14:B15"/>
    <mergeCell ref="A24:B25"/>
    <mergeCell ref="A16:B17"/>
    <mergeCell ref="A18:B19"/>
    <mergeCell ref="I4:I5"/>
    <mergeCell ref="A12:B13"/>
    <mergeCell ref="D4:D5"/>
    <mergeCell ref="A6:B7"/>
    <mergeCell ref="A8:B9"/>
    <mergeCell ref="F4:F5"/>
    <mergeCell ref="C4:C5"/>
    <mergeCell ref="E4:E5"/>
    <mergeCell ref="G4:G5"/>
    <mergeCell ref="H4:H5"/>
    <mergeCell ref="A10:B1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25 C27:I27 I2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附属資料1-1-18</vt:lpstr>
      <vt:lpstr>'附属資料1-1-18'!Print_Area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2018-12-21T09:47:19Z</cp:lastPrinted>
  <dcterms:created xsi:type="dcterms:W3CDTF">2009-07-21T03:00:33Z</dcterms:created>
  <dcterms:modified xsi:type="dcterms:W3CDTF">2019-02-07T10:22:03Z</dcterms:modified>
</cp:coreProperties>
</file>