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685" yWindow="-15" windowWidth="26745" windowHeight="8625"/>
  </bookViews>
  <sheets>
    <sheet name="附属資料1-1-25" sheetId="7" r:id="rId1"/>
  </sheets>
  <definedNames>
    <definedName name="_xlnm.Print_Area" localSheetId="0">'附属資料1-1-25'!$A$1:$AK$30</definedName>
  </definedNames>
  <calcPr calcId="152511"/>
  <fileRecoveryPr autoRecover="0"/>
</workbook>
</file>

<file path=xl/calcChain.xml><?xml version="1.0" encoding="utf-8"?>
<calcChain xmlns="http://schemas.openxmlformats.org/spreadsheetml/2006/main">
  <c r="B24" i="7" l="1"/>
  <c r="AK9" i="7" l="1"/>
  <c r="AK17" i="7" l="1"/>
  <c r="AK16" i="7"/>
  <c r="AK15" i="7"/>
  <c r="AK14" i="7"/>
  <c r="AK13" i="7"/>
  <c r="AK12" i="7"/>
  <c r="AK11" i="7"/>
  <c r="AK10" i="7"/>
  <c r="AK18" i="7"/>
  <c r="AK8" i="7"/>
  <c r="AK7" i="7"/>
  <c r="AK19" i="7"/>
  <c r="AK20" i="7" l="1"/>
  <c r="AK23" i="7" l="1"/>
  <c r="AK25" i="7" l="1"/>
  <c r="AC25" i="7"/>
  <c r="U25" i="7"/>
  <c r="M25" i="7"/>
  <c r="E25" i="7"/>
  <c r="Z25" i="7"/>
  <c r="AG25" i="7"/>
  <c r="I25" i="7"/>
  <c r="X25" i="7"/>
  <c r="H25" i="7"/>
  <c r="AJ25" i="7"/>
  <c r="AB25" i="7"/>
  <c r="T25" i="7"/>
  <c r="L25" i="7"/>
  <c r="B25" i="7"/>
  <c r="AH25" i="7"/>
  <c r="J25" i="7"/>
  <c r="Q25" i="7"/>
  <c r="AF25" i="7"/>
  <c r="P25" i="7"/>
  <c r="AE25" i="7"/>
  <c r="W25" i="7"/>
  <c r="G25" i="7"/>
  <c r="AD25" i="7"/>
  <c r="F25" i="7"/>
  <c r="AI25" i="7"/>
  <c r="AA25" i="7"/>
  <c r="S25" i="7"/>
  <c r="K25" i="7"/>
  <c r="R25" i="7"/>
  <c r="Y25" i="7"/>
  <c r="V25" i="7"/>
  <c r="O25" i="7"/>
  <c r="N25" i="7"/>
  <c r="AJ20" i="7"/>
  <c r="AJ22" i="7" s="1"/>
  <c r="AI20" i="7"/>
  <c r="AI22" i="7" s="1"/>
  <c r="AH20" i="7"/>
  <c r="AH22" i="7" s="1"/>
  <c r="AG20" i="7"/>
  <c r="AG22" i="7" s="1"/>
  <c r="AF20" i="7"/>
  <c r="AF22" i="7" s="1"/>
  <c r="AE20" i="7"/>
  <c r="AE22" i="7" s="1"/>
  <c r="AD20" i="7"/>
  <c r="AD22" i="7" s="1"/>
  <c r="AC20" i="7"/>
  <c r="AC22" i="7" s="1"/>
  <c r="AB20" i="7"/>
  <c r="AB22" i="7" s="1"/>
  <c r="AA20" i="7"/>
  <c r="AA22" i="7" s="1"/>
  <c r="Z20" i="7"/>
  <c r="Z22" i="7" s="1"/>
  <c r="Y20" i="7"/>
  <c r="Y22" i="7" s="1"/>
  <c r="X20" i="7"/>
  <c r="X22" i="7" s="1"/>
  <c r="W20" i="7"/>
  <c r="W22" i="7" s="1"/>
  <c r="V20" i="7"/>
  <c r="V22" i="7" s="1"/>
  <c r="U20" i="7"/>
  <c r="U22" i="7" s="1"/>
  <c r="T20" i="7"/>
  <c r="T22" i="7" s="1"/>
  <c r="S20" i="7"/>
  <c r="S22" i="7" s="1"/>
  <c r="R20" i="7"/>
  <c r="R22" i="7" s="1"/>
  <c r="Q20" i="7"/>
  <c r="Q22" i="7" s="1"/>
  <c r="P20" i="7"/>
  <c r="P22" i="7" s="1"/>
  <c r="O20" i="7"/>
  <c r="O22" i="7" s="1"/>
  <c r="N20" i="7"/>
  <c r="N22" i="7" s="1"/>
  <c r="M20" i="7"/>
  <c r="M22" i="7" s="1"/>
  <c r="L20" i="7"/>
  <c r="L22" i="7" s="1"/>
  <c r="K20" i="7"/>
  <c r="K22" i="7" s="1"/>
  <c r="J20" i="7"/>
  <c r="J22" i="7" s="1"/>
  <c r="I20" i="7"/>
  <c r="I22" i="7" s="1"/>
  <c r="H20" i="7"/>
  <c r="G20" i="7"/>
  <c r="G22" i="7" s="1"/>
  <c r="F20" i="7"/>
  <c r="F22" i="7" s="1"/>
  <c r="E20" i="7"/>
  <c r="E22" i="7" s="1"/>
  <c r="D20" i="7"/>
  <c r="C20" i="7"/>
  <c r="B20" i="7"/>
  <c r="B21" i="7" l="1"/>
  <c r="B22" i="7" s="1"/>
  <c r="AK22" i="7"/>
  <c r="H22" i="7" l="1"/>
</calcChain>
</file>

<file path=xl/sharedStrings.xml><?xml version="1.0" encoding="utf-8"?>
<sst xmlns="http://schemas.openxmlformats.org/spreadsheetml/2006/main" count="103" uniqueCount="90">
  <si>
    <t>2階</t>
  </si>
  <si>
    <t>3階</t>
  </si>
  <si>
    <t>4階</t>
  </si>
  <si>
    <t>5階</t>
  </si>
  <si>
    <t>6階</t>
  </si>
  <si>
    <t>7階</t>
  </si>
  <si>
    <t>8階</t>
  </si>
  <si>
    <t>学校</t>
  </si>
  <si>
    <t>劇場等</t>
  </si>
  <si>
    <t>公会堂等</t>
  </si>
  <si>
    <t>キャバレー等</t>
  </si>
  <si>
    <t>遊技場等</t>
  </si>
  <si>
    <t>料理店等</t>
  </si>
  <si>
    <t>飲食店</t>
  </si>
  <si>
    <t>病院等</t>
  </si>
  <si>
    <t>図書館等</t>
  </si>
  <si>
    <t>特殊浴場</t>
  </si>
  <si>
    <t>停車場等</t>
  </si>
  <si>
    <t>神社・寺院等</t>
  </si>
  <si>
    <t>スタジオ</t>
  </si>
  <si>
    <t>航空機格納庫</t>
  </si>
  <si>
    <t>倉庫</t>
  </si>
  <si>
    <t>地下街</t>
  </si>
  <si>
    <t>準地下街</t>
  </si>
  <si>
    <t>文化財</t>
  </si>
  <si>
    <t>合計</t>
    <rPh sb="0" eb="2">
      <t>ゴウケイ</t>
    </rPh>
    <phoneticPr fontId="1"/>
  </si>
  <si>
    <t>性風俗特殊営業店舗等</t>
  </si>
  <si>
    <t>駐車場</t>
  </si>
  <si>
    <t>（五）</t>
    <rPh sb="1" eb="2">
      <t>ゴ</t>
    </rPh>
    <phoneticPr fontId="1"/>
  </si>
  <si>
    <t>(一)</t>
    <rPh sb="1" eb="2">
      <t>１</t>
    </rPh>
    <phoneticPr fontId="1"/>
  </si>
  <si>
    <t>(二)</t>
    <rPh sb="1" eb="2">
      <t>２</t>
    </rPh>
    <phoneticPr fontId="1"/>
  </si>
  <si>
    <t>(三)</t>
    <rPh sb="1" eb="2">
      <t>３</t>
    </rPh>
    <phoneticPr fontId="1"/>
  </si>
  <si>
    <t>(四)　　　　　　　　　　　　　　　</t>
    <rPh sb="1" eb="2">
      <t>４</t>
    </rPh>
    <phoneticPr fontId="1"/>
  </si>
  <si>
    <t>(五)</t>
    <rPh sb="1" eb="2">
      <t>５</t>
    </rPh>
    <phoneticPr fontId="1"/>
  </si>
  <si>
    <t>(六)</t>
    <rPh sb="1" eb="2">
      <t>６</t>
    </rPh>
    <phoneticPr fontId="1"/>
  </si>
  <si>
    <t>(七)</t>
    <rPh sb="1" eb="2">
      <t>７</t>
    </rPh>
    <phoneticPr fontId="1"/>
  </si>
  <si>
    <t>(八)</t>
    <rPh sb="1" eb="2">
      <t>８</t>
    </rPh>
    <phoneticPr fontId="1"/>
  </si>
  <si>
    <t>(九)</t>
    <rPh sb="1" eb="2">
      <t>９</t>
    </rPh>
    <phoneticPr fontId="1"/>
  </si>
  <si>
    <t>(十)</t>
    <rPh sb="1" eb="2">
      <t>１０</t>
    </rPh>
    <phoneticPr fontId="1"/>
  </si>
  <si>
    <t>十一</t>
    <rPh sb="0" eb="2">
      <t>１１</t>
    </rPh>
    <phoneticPr fontId="1"/>
  </si>
  <si>
    <t>十二</t>
    <rPh sb="0" eb="2">
      <t>１２</t>
    </rPh>
    <phoneticPr fontId="1"/>
  </si>
  <si>
    <t>十三</t>
    <rPh sb="0" eb="2">
      <t>１３</t>
    </rPh>
    <phoneticPr fontId="1"/>
  </si>
  <si>
    <t>十四</t>
    <rPh sb="0" eb="2">
      <t>１４</t>
    </rPh>
    <phoneticPr fontId="1"/>
  </si>
  <si>
    <t>十五</t>
    <rPh sb="0" eb="2">
      <t>１５</t>
    </rPh>
    <phoneticPr fontId="1"/>
  </si>
  <si>
    <t>十六</t>
    <rPh sb="0" eb="1">
      <t>１２</t>
    </rPh>
    <rPh sb="1" eb="2">
      <t>６</t>
    </rPh>
    <phoneticPr fontId="1"/>
  </si>
  <si>
    <t>十六の二</t>
    <rPh sb="0" eb="2">
      <t>１６</t>
    </rPh>
    <rPh sb="3" eb="4">
      <t>２</t>
    </rPh>
    <phoneticPr fontId="1"/>
  </si>
  <si>
    <t>十六の三</t>
    <rPh sb="0" eb="2">
      <t>１６</t>
    </rPh>
    <rPh sb="3" eb="4">
      <t>３</t>
    </rPh>
    <phoneticPr fontId="1"/>
  </si>
  <si>
    <t>十七</t>
    <rPh sb="0" eb="1">
      <t>１５</t>
    </rPh>
    <rPh sb="1" eb="2">
      <t>７</t>
    </rPh>
    <phoneticPr fontId="1"/>
  </si>
  <si>
    <t>放火自殺者
等を除く</t>
    <rPh sb="0" eb="2">
      <t>ホウカ</t>
    </rPh>
    <rPh sb="2" eb="5">
      <t>ジサツシャ</t>
    </rPh>
    <rPh sb="6" eb="7">
      <t>トウ</t>
    </rPh>
    <rPh sb="8" eb="9">
      <t>ノゾ</t>
    </rPh>
    <phoneticPr fontId="1"/>
  </si>
  <si>
    <t>防火対象物
の区分</t>
    <rPh sb="0" eb="2">
      <t>ボウカ</t>
    </rPh>
    <rPh sb="2" eb="5">
      <t>タイショウブツ</t>
    </rPh>
    <rPh sb="7" eb="9">
      <t>クブン</t>
    </rPh>
    <phoneticPr fontId="1"/>
  </si>
  <si>
    <t>合　計</t>
    <rPh sb="0" eb="3">
      <t>ゴウケイ</t>
    </rPh>
    <phoneticPr fontId="1"/>
  </si>
  <si>
    <t>専用住宅</t>
    <rPh sb="0" eb="2">
      <t>センヨウ</t>
    </rPh>
    <rPh sb="2" eb="4">
      <t>ジュウタク</t>
    </rPh>
    <phoneticPr fontId="1"/>
  </si>
  <si>
    <t>地下3階</t>
    <rPh sb="0" eb="2">
      <t>チカ</t>
    </rPh>
    <rPh sb="3" eb="4">
      <t>カイ</t>
    </rPh>
    <phoneticPr fontId="1"/>
  </si>
  <si>
    <t>地下2階</t>
    <rPh sb="0" eb="2">
      <t>チカ</t>
    </rPh>
    <phoneticPr fontId="1"/>
  </si>
  <si>
    <t>地下1階</t>
    <rPh sb="0" eb="2">
      <t>チカ</t>
    </rPh>
    <phoneticPr fontId="1"/>
  </si>
  <si>
    <t>1階</t>
    <rPh sb="1" eb="2">
      <t>カイ</t>
    </rPh>
    <phoneticPr fontId="1"/>
  </si>
  <si>
    <t>9階以上</t>
    <rPh sb="2" eb="4">
      <t>イジョウ</t>
    </rPh>
    <phoneticPr fontId="1"/>
  </si>
  <si>
    <t>不明</t>
    <rPh sb="0" eb="2">
      <t>フメイ</t>
    </rPh>
    <phoneticPr fontId="1"/>
  </si>
  <si>
    <t>カラオケボックス等</t>
    <rPh sb="8" eb="9">
      <t>トウ</t>
    </rPh>
    <phoneticPr fontId="1"/>
  </si>
  <si>
    <t>（備考）１　「火災報告」により作成</t>
    <rPh sb="1" eb="3">
      <t>ビコウ</t>
    </rPh>
    <phoneticPr fontId="1"/>
  </si>
  <si>
    <t>幼稚園等</t>
    <rPh sb="0" eb="3">
      <t>ヨウチエン</t>
    </rPh>
    <rPh sb="3" eb="4">
      <t>トウ</t>
    </rPh>
    <phoneticPr fontId="1"/>
  </si>
  <si>
    <t>ロ</t>
    <phoneticPr fontId="1"/>
  </si>
  <si>
    <t>イ</t>
    <phoneticPr fontId="1"/>
  </si>
  <si>
    <t>ハ</t>
    <phoneticPr fontId="1"/>
  </si>
  <si>
    <t>ニ</t>
    <phoneticPr fontId="1"/>
  </si>
  <si>
    <t>イ</t>
    <phoneticPr fontId="1"/>
  </si>
  <si>
    <t>ロ</t>
    <phoneticPr fontId="1"/>
  </si>
  <si>
    <t>ハ</t>
    <phoneticPr fontId="1"/>
  </si>
  <si>
    <t>二</t>
    <rPh sb="0" eb="1">
      <t>ニ</t>
    </rPh>
    <phoneticPr fontId="1"/>
  </si>
  <si>
    <t>イ</t>
    <phoneticPr fontId="1"/>
  </si>
  <si>
    <t>ロ</t>
    <phoneticPr fontId="1"/>
  </si>
  <si>
    <t>特別養護老人ホーム等</t>
    <rPh sb="0" eb="2">
      <t>トクベツ</t>
    </rPh>
    <rPh sb="2" eb="4">
      <t>ヨウゴ</t>
    </rPh>
    <rPh sb="4" eb="6">
      <t>ロウジン</t>
    </rPh>
    <rPh sb="9" eb="10">
      <t>トウ</t>
    </rPh>
    <phoneticPr fontId="1"/>
  </si>
  <si>
    <t>老人デイサービスセンター等</t>
    <rPh sb="0" eb="2">
      <t>ロウジン</t>
    </rPh>
    <rPh sb="12" eb="13">
      <t>トウ</t>
    </rPh>
    <phoneticPr fontId="1"/>
  </si>
  <si>
    <t>事務所等</t>
    <rPh sb="3" eb="4">
      <t>トウ</t>
    </rPh>
    <phoneticPr fontId="1"/>
  </si>
  <si>
    <t>その他</t>
    <phoneticPr fontId="1"/>
  </si>
  <si>
    <t>併用住宅</t>
    <phoneticPr fontId="1"/>
  </si>
  <si>
    <t>　　　　４　合計欄の値が四捨五入により各値の合計と一致しない場合がある。</t>
    <rPh sb="6" eb="8">
      <t>ゴウケイ</t>
    </rPh>
    <rPh sb="8" eb="9">
      <t>ラン</t>
    </rPh>
    <rPh sb="10" eb="11">
      <t>アタイ</t>
    </rPh>
    <rPh sb="12" eb="16">
      <t>シシャゴニュウ</t>
    </rPh>
    <rPh sb="19" eb="21">
      <t>カクアタイ</t>
    </rPh>
    <rPh sb="22" eb="24">
      <t>ゴウケイ</t>
    </rPh>
    <rPh sb="25" eb="27">
      <t>イッチ</t>
    </rPh>
    <rPh sb="30" eb="32">
      <t>バアイ</t>
    </rPh>
    <phoneticPr fontId="1"/>
  </si>
  <si>
    <t>　　　　２　「放火自殺者等」とは、放火自殺者、放火自殺による巻き添えとなった者及び放火殺人による死者をいう。</t>
    <rPh sb="7" eb="9">
      <t>ホウカ</t>
    </rPh>
    <rPh sb="9" eb="12">
      <t>ジサツシャ</t>
    </rPh>
    <rPh sb="12" eb="13">
      <t>トウ</t>
    </rPh>
    <rPh sb="17" eb="19">
      <t>ホウカ</t>
    </rPh>
    <rPh sb="19" eb="22">
      <t>ジサツシャ</t>
    </rPh>
    <rPh sb="23" eb="25">
      <t>ホウカ</t>
    </rPh>
    <rPh sb="25" eb="27">
      <t>ジサツ</t>
    </rPh>
    <rPh sb="30" eb="31">
      <t>マ</t>
    </rPh>
    <rPh sb="32" eb="33">
      <t>ゾ</t>
    </rPh>
    <rPh sb="38" eb="39">
      <t>モノ</t>
    </rPh>
    <rPh sb="39" eb="40">
      <t>オヨ</t>
    </rPh>
    <rPh sb="41" eb="43">
      <t>ホウカ</t>
    </rPh>
    <rPh sb="43" eb="45">
      <t>サツジン</t>
    </rPh>
    <rPh sb="48" eb="50">
      <t>シシャ</t>
    </rPh>
    <phoneticPr fontId="1"/>
  </si>
  <si>
    <t>　　　　３　「防火対象物（一般住宅、併用住宅及びその他を除く。）の区分」は、消防法施行令別表第一による区分であり、施設の名称はその例示である。以下附属資料において、ことわりのない限り同じ。</t>
    <phoneticPr fontId="1"/>
  </si>
  <si>
    <r>
      <t>（平成29</t>
    </r>
    <r>
      <rPr>
        <sz val="11"/>
        <color indexed="8"/>
        <rFont val="ＭＳ ゴシック"/>
        <family val="3"/>
        <charset val="128"/>
      </rPr>
      <t>年中) (単位：人）</t>
    </r>
    <rPh sb="1" eb="3">
      <t>ヘイセイ</t>
    </rPh>
    <rPh sb="5" eb="6">
      <t>ネン</t>
    </rPh>
    <rPh sb="6" eb="7">
      <t>ナカ</t>
    </rPh>
    <rPh sb="10" eb="12">
      <t>タンイ</t>
    </rPh>
    <rPh sb="13" eb="14">
      <t>ヒト</t>
    </rPh>
    <phoneticPr fontId="1"/>
  </si>
  <si>
    <t>一般住宅</t>
    <phoneticPr fontId="1"/>
  </si>
  <si>
    <t>共同住宅</t>
    <rPh sb="0" eb="2">
      <t>キョウドウ</t>
    </rPh>
    <rPh sb="2" eb="4">
      <t>ジュウタク</t>
    </rPh>
    <phoneticPr fontId="1"/>
  </si>
  <si>
    <t>割合（%）</t>
    <rPh sb="0" eb="2">
      <t>ワリアイ</t>
    </rPh>
    <phoneticPr fontId="1"/>
  </si>
  <si>
    <t>特定複合用途防火対象物</t>
    <rPh sb="6" eb="8">
      <t>ボウカ</t>
    </rPh>
    <rPh sb="8" eb="11">
      <t>タイショウブツ</t>
    </rPh>
    <phoneticPr fontId="1"/>
  </si>
  <si>
    <t>非特定複合用途防火対象物</t>
    <rPh sb="7" eb="9">
      <t>ボウカ</t>
    </rPh>
    <rPh sb="9" eb="12">
      <t>タイショウブツ</t>
    </rPh>
    <phoneticPr fontId="1"/>
  </si>
  <si>
    <t>百貨店等</t>
    <rPh sb="0" eb="3">
      <t>ヒャッカテン</t>
    </rPh>
    <rPh sb="3" eb="4">
      <t>トウ</t>
    </rPh>
    <phoneticPr fontId="1"/>
  </si>
  <si>
    <t>旅館等</t>
    <phoneticPr fontId="1"/>
  </si>
  <si>
    <t>一般浴場</t>
    <rPh sb="0" eb="2">
      <t>イッパン</t>
    </rPh>
    <phoneticPr fontId="1"/>
  </si>
  <si>
    <t>工場場</t>
    <phoneticPr fontId="1"/>
  </si>
  <si>
    <t>附属資料1-1-25　　建物用途別及び階層別の死者の発生状況</t>
    <rPh sb="0" eb="2">
      <t>フゾク</t>
    </rPh>
    <rPh sb="2" eb="4">
      <t>シリョウ</t>
    </rPh>
    <rPh sb="12" eb="14">
      <t>タテモノ</t>
    </rPh>
    <rPh sb="14" eb="16">
      <t>ヨウト</t>
    </rPh>
    <rPh sb="16" eb="17">
      <t>ベツ</t>
    </rPh>
    <rPh sb="17" eb="18">
      <t>オヨ</t>
    </rPh>
    <rPh sb="19" eb="22">
      <t>カイソウベツ</t>
    </rPh>
    <rPh sb="23" eb="25">
      <t>シシャ</t>
    </rPh>
    <rPh sb="26" eb="28">
      <t>ハッセイ</t>
    </rPh>
    <rPh sb="28" eb="30">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</si>
</sst>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Red]&quot;¥&quot;\-#,##0"/>
    <numFmt numFmtId="177" formatCode="0.0_ "/>
    <numFmt numFmtId="178" formatCode="0.0%"/>
    <numFmt numFmtId="179" formatCode="0_);[Red]\(0\)"/>
  </numFmts>
  <fonts count="10" x14ac:knownFonts="1">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1"/>
      <color rgb="FFFF0000"/>
      <name val="ＭＳ ゴシック"/>
      <family val="3"/>
      <charset val="128"/>
    </font>
    <font>
      <sz val="11"/>
      <color theme="1"/>
      <name val="ＭＳ ゴシック"/>
      <family val="3"/>
      <charset val="128"/>
    </font>
    <font>
      <sz val="11"/>
      <color indexed="8"/>
      <name val="ＭＳ Ｐゴシック"/>
      <family val="3"/>
      <charset val="128"/>
    </font>
    <font>
      <sz val="11"/>
      <color indexed="8"/>
      <name val="ＭＳ ゴシック"/>
      <family val="3"/>
      <charset val="128"/>
    </font>
    <font>
      <sz val="11"/>
      <name val="ＭＳ Ｐゴシック"/>
      <family val="3"/>
      <charset val="128"/>
    </font>
    <font>
      <sz val="12"/>
      <name val="ＭＳ ゴシック"/>
      <family val="3"/>
      <charset val="128"/>
    </font>
  </fonts>
  <fills count="5">
    <fill>
      <patternFill patternType="none"/>
    </fill>
    <fill>
      <patternFill patternType="gray125"/>
    </fill>
    <fill>
      <patternFill patternType="solid">
        <fgColor rgb="FFCCFFFF"/>
        <bgColor indexed="64"/>
      </patternFill>
    </fill>
    <fill>
      <patternFill patternType="solid">
        <fgColor rgb="FFCCFFCC"/>
        <bgColor indexed="64"/>
      </patternFill>
    </fill>
    <fill>
      <patternFill patternType="solid">
        <fgColor rgb="FFFFFFCC"/>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176" fontId="8" fillId="0" borderId="0" applyFont="0" applyFill="0" applyBorder="0" applyAlignment="0" applyProtection="0">
      <alignment vertical="center"/>
    </xf>
    <xf numFmtId="38" fontId="8" fillId="0" borderId="0" applyFont="0" applyFill="0" applyBorder="0" applyAlignment="0" applyProtection="0">
      <alignment vertical="center"/>
    </xf>
    <xf numFmtId="0" fontId="6" fillId="0" borderId="0"/>
  </cellStyleXfs>
  <cellXfs count="51">
    <xf numFmtId="0" fontId="0" fillId="0" borderId="0" xfId="0"/>
    <xf numFmtId="0" fontId="2" fillId="0" borderId="0" xfId="0" applyFont="1"/>
    <xf numFmtId="0" fontId="2" fillId="0" borderId="0" xfId="0" applyFont="1" applyAlignment="1">
      <alignment horizontal="center" vertical="center"/>
    </xf>
    <xf numFmtId="0" fontId="2" fillId="0" borderId="0" xfId="0" applyFont="1" applyAlignment="1">
      <alignment vertical="center" textRotation="255"/>
    </xf>
    <xf numFmtId="179" fontId="2" fillId="0" borderId="0" xfId="0" applyNumberFormat="1" applyFont="1"/>
    <xf numFmtId="178" fontId="2" fillId="0" borderId="0" xfId="0" applyNumberFormat="1" applyFont="1"/>
    <xf numFmtId="0" fontId="2" fillId="0" borderId="0" xfId="0" applyFont="1" applyAlignment="1">
      <alignment horizontal="center"/>
    </xf>
    <xf numFmtId="0" fontId="2" fillId="0" borderId="0" xfId="0" applyFont="1" applyAlignment="1">
      <alignment vertical="center"/>
    </xf>
    <xf numFmtId="0" fontId="2" fillId="0" borderId="0"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right" vertical="center"/>
    </xf>
    <xf numFmtId="0" fontId="2" fillId="0" borderId="0" xfId="0" applyFont="1" applyBorder="1"/>
    <xf numFmtId="0" fontId="2" fillId="0" borderId="0" xfId="0" applyFont="1" applyBorder="1" applyAlignment="1">
      <alignment horizontal="left"/>
    </xf>
    <xf numFmtId="0" fontId="6" fillId="0" borderId="0" xfId="3" applyFont="1" applyFill="1" applyBorder="1" applyAlignment="1">
      <alignment horizontal="right" wrapText="1"/>
    </xf>
    <xf numFmtId="0" fontId="2" fillId="0" borderId="3" xfId="0" applyFont="1" applyBorder="1" applyAlignment="1">
      <alignment horizontal="left"/>
    </xf>
    <xf numFmtId="0" fontId="2" fillId="0" borderId="3" xfId="0" applyFont="1" applyBorder="1" applyAlignment="1">
      <alignment horizontal="left" vertical="center"/>
    </xf>
    <xf numFmtId="0" fontId="2" fillId="0" borderId="3" xfId="0" applyFont="1" applyBorder="1"/>
    <xf numFmtId="0" fontId="4" fillId="0" borderId="3" xfId="0" applyFont="1" applyBorder="1"/>
    <xf numFmtId="0" fontId="5" fillId="0" borderId="0" xfId="0" applyFont="1" applyBorder="1" applyAlignment="1">
      <alignment horizontal="left" vertical="center"/>
    </xf>
    <xf numFmtId="0" fontId="2" fillId="0" borderId="0" xfId="0" applyFont="1" applyBorder="1" applyAlignment="1">
      <alignment horizontal="left" vertical="center"/>
    </xf>
    <xf numFmtId="0" fontId="4" fillId="0" borderId="0" xfId="0" applyFont="1" applyBorder="1"/>
    <xf numFmtId="0" fontId="2" fillId="0" borderId="0" xfId="0" applyFont="1" applyBorder="1" applyAlignment="1">
      <alignment horizontal="center"/>
    </xf>
    <xf numFmtId="0" fontId="0" fillId="0" borderId="0" xfId="0" applyBorder="1"/>
    <xf numFmtId="0" fontId="2" fillId="3" borderId="2" xfId="0" applyFont="1" applyFill="1" applyBorder="1" applyAlignment="1">
      <alignment vertical="center"/>
    </xf>
    <xf numFmtId="0" fontId="2" fillId="3" borderId="2" xfId="0" applyFont="1" applyFill="1" applyBorder="1" applyAlignment="1">
      <alignment horizontal="center" vertical="center"/>
    </xf>
    <xf numFmtId="0" fontId="2" fillId="3" borderId="2" xfId="0" applyFont="1" applyFill="1" applyBorder="1" applyAlignment="1">
      <alignment vertical="center" textRotation="255"/>
    </xf>
    <xf numFmtId="0" fontId="2" fillId="3" borderId="2" xfId="0" applyFont="1" applyFill="1" applyBorder="1" applyAlignment="1">
      <alignment horizontal="center" vertical="center" wrapText="1"/>
    </xf>
    <xf numFmtId="0" fontId="2" fillId="3" borderId="2" xfId="0" applyFont="1" applyFill="1" applyBorder="1" applyAlignment="1">
      <alignment horizontal="center" vertical="center" textRotation="255" wrapText="1"/>
    </xf>
    <xf numFmtId="0" fontId="2" fillId="3" borderId="2" xfId="0" applyFont="1" applyFill="1" applyBorder="1" applyAlignment="1">
      <alignment horizontal="center" vertical="center" textRotation="255" wrapText="1"/>
    </xf>
    <xf numFmtId="179" fontId="2" fillId="4" borderId="2" xfId="0" applyNumberFormat="1" applyFont="1" applyFill="1" applyBorder="1" applyAlignment="1">
      <alignment horizontal="center" vertical="center"/>
    </xf>
    <xf numFmtId="179" fontId="3" fillId="0" borderId="2" xfId="0" applyNumberFormat="1" applyFont="1" applyBorder="1" applyAlignment="1">
      <alignment horizontal="right" vertical="center"/>
    </xf>
    <xf numFmtId="179" fontId="3" fillId="2" borderId="2" xfId="0" applyNumberFormat="1" applyFont="1" applyFill="1" applyBorder="1" applyAlignment="1">
      <alignment horizontal="right" vertical="center"/>
    </xf>
    <xf numFmtId="179" fontId="3" fillId="2" borderId="2" xfId="0" applyNumberFormat="1" applyFont="1" applyFill="1" applyBorder="1" applyAlignment="1">
      <alignment horizontal="right" vertical="center"/>
    </xf>
    <xf numFmtId="179" fontId="2" fillId="2" borderId="2" xfId="0" applyNumberFormat="1" applyFont="1" applyFill="1" applyBorder="1" applyAlignment="1">
      <alignment horizontal="center" vertical="center"/>
    </xf>
    <xf numFmtId="177" fontId="3" fillId="2" borderId="2" xfId="0" applyNumberFormat="1" applyFont="1" applyFill="1" applyBorder="1" applyAlignment="1">
      <alignment horizontal="right" vertical="center"/>
    </xf>
    <xf numFmtId="38" fontId="3" fillId="0" borderId="2" xfId="1" applyNumberFormat="1" applyFont="1" applyBorder="1" applyAlignment="1">
      <alignment horizontal="right" vertical="center"/>
    </xf>
    <xf numFmtId="0" fontId="9" fillId="0" borderId="0" xfId="0" applyFont="1" applyAlignment="1">
      <alignment vertical="center"/>
    </xf>
    <xf numFmtId="177" fontId="3" fillId="2" borderId="2" xfId="0" applyNumberFormat="1" applyFont="1" applyFill="1" applyBorder="1" applyAlignment="1">
      <alignment horizontal="center" vertical="center"/>
    </xf>
    <xf numFmtId="179" fontId="2" fillId="2" borderId="2" xfId="0" applyNumberFormat="1" applyFont="1" applyFill="1" applyBorder="1" applyAlignment="1">
      <alignment horizontal="center" vertical="center" wrapText="1"/>
    </xf>
    <xf numFmtId="38" fontId="3" fillId="2" borderId="2" xfId="2" applyFont="1" applyFill="1" applyBorder="1" applyAlignment="1">
      <alignment horizontal="right" vertical="center"/>
    </xf>
    <xf numFmtId="38" fontId="3" fillId="2" borderId="2" xfId="2" applyFont="1" applyFill="1" applyBorder="1" applyAlignment="1">
      <alignment horizontal="center" vertical="center"/>
    </xf>
    <xf numFmtId="179" fontId="3" fillId="2" borderId="1" xfId="0" applyNumberFormat="1" applyFont="1" applyFill="1" applyBorder="1" applyAlignment="1">
      <alignment horizontal="right" vertical="center"/>
    </xf>
    <xf numFmtId="179" fontId="3" fillId="2" borderId="4" xfId="0" applyNumberFormat="1" applyFont="1" applyFill="1" applyBorder="1" applyAlignment="1">
      <alignment horizontal="right" vertical="center"/>
    </xf>
    <xf numFmtId="179" fontId="3" fillId="2" borderId="2" xfId="0" applyNumberFormat="1" applyFont="1" applyFill="1" applyBorder="1" applyAlignment="1">
      <alignment horizontal="right" vertical="center"/>
    </xf>
    <xf numFmtId="179" fontId="3" fillId="2" borderId="2" xfId="0" applyNumberFormat="1" applyFont="1" applyFill="1" applyBorder="1" applyAlignment="1">
      <alignment horizontal="center" vertical="center"/>
    </xf>
    <xf numFmtId="0" fontId="2" fillId="3" borderId="2" xfId="0" applyFont="1" applyFill="1" applyBorder="1" applyAlignment="1">
      <alignment horizontal="distributed" vertical="distributed" textRotation="255"/>
    </xf>
    <xf numFmtId="0" fontId="2" fillId="3" borderId="2"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2" xfId="0" applyFont="1" applyFill="1" applyBorder="1" applyAlignment="1">
      <alignment horizontal="center" vertical="center" textRotation="255" wrapText="1"/>
    </xf>
    <xf numFmtId="0" fontId="2" fillId="3" borderId="2" xfId="0" applyFont="1" applyFill="1" applyBorder="1" applyAlignment="1">
      <alignment horizontal="distributed" vertical="distributed" textRotation="255" wrapText="1"/>
    </xf>
    <xf numFmtId="0" fontId="2" fillId="2" borderId="2" xfId="0" applyFont="1" applyFill="1" applyBorder="1" applyAlignment="1">
      <alignment horizontal="center" vertical="center" textRotation="255" wrapText="1"/>
    </xf>
  </cellXfs>
  <cellStyles count="4">
    <cellStyle name="桁区切り" xfId="2" builtinId="6"/>
    <cellStyle name="通貨" xfId="1" builtinId="7"/>
    <cellStyle name="標準" xfId="0" builtinId="0"/>
    <cellStyle name="標準_H27参考" xfId="3"/>
  </cellStyles>
  <dxfs count="1">
    <dxf>
      <font>
        <color theme="0"/>
      </font>
    </dxf>
  </dxfs>
  <tableStyles count="0" defaultTableStyle="TableStyleMedium9" defaultPivotStyle="PivotStyleLight16"/>
  <colors>
    <mruColors>
      <color rgb="FFCCFFCC"/>
      <color rgb="FF0033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361950</xdr:colOff>
      <xdr:row>2</xdr:row>
      <xdr:rowOff>257175</xdr:rowOff>
    </xdr:from>
    <xdr:to>
      <xdr:col>25</xdr:col>
      <xdr:colOff>114300</xdr:colOff>
      <xdr:row>2</xdr:row>
      <xdr:rowOff>628650</xdr:rowOff>
    </xdr:to>
    <xdr:sp macro="" textlink="">
      <xdr:nvSpPr>
        <xdr:cNvPr id="2" name="AutoShape 15">
          <a:extLst>
            <a:ext uri="{FF2B5EF4-FFF2-40B4-BE49-F238E27FC236}">
              <a16:creationId xmlns:a16="http://schemas.microsoft.com/office/drawing/2014/main" xmlns="" id="{00000000-0008-0000-0000-000002000000}"/>
            </a:ext>
          </a:extLst>
        </xdr:cNvPr>
        <xdr:cNvSpPr>
          <a:spLocks noChangeArrowheads="1"/>
        </xdr:cNvSpPr>
      </xdr:nvSpPr>
      <xdr:spPr bwMode="auto">
        <a:xfrm>
          <a:off x="13039725" y="638175"/>
          <a:ext cx="257175" cy="3714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95250</xdr:colOff>
      <xdr:row>2</xdr:row>
      <xdr:rowOff>257175</xdr:rowOff>
    </xdr:from>
    <xdr:to>
      <xdr:col>23</xdr:col>
      <xdr:colOff>352425</xdr:colOff>
      <xdr:row>2</xdr:row>
      <xdr:rowOff>628650</xdr:rowOff>
    </xdr:to>
    <xdr:sp macro="" textlink="">
      <xdr:nvSpPr>
        <xdr:cNvPr id="3" name="AutoShape 15">
          <a:extLst>
            <a:ext uri="{FF2B5EF4-FFF2-40B4-BE49-F238E27FC236}">
              <a16:creationId xmlns:a16="http://schemas.microsoft.com/office/drawing/2014/main" xmlns="" id="{00000000-0008-0000-0000-000003000000}"/>
            </a:ext>
          </a:extLst>
        </xdr:cNvPr>
        <xdr:cNvSpPr>
          <a:spLocks noChangeArrowheads="1"/>
        </xdr:cNvSpPr>
      </xdr:nvSpPr>
      <xdr:spPr bwMode="auto">
        <a:xfrm>
          <a:off x="12268200" y="638175"/>
          <a:ext cx="257175" cy="3714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371475</xdr:colOff>
      <xdr:row>2</xdr:row>
      <xdr:rowOff>257175</xdr:rowOff>
    </xdr:from>
    <xdr:to>
      <xdr:col>27</xdr:col>
      <xdr:colOff>123825</xdr:colOff>
      <xdr:row>2</xdr:row>
      <xdr:rowOff>628650</xdr:rowOff>
    </xdr:to>
    <xdr:sp macro="" textlink="">
      <xdr:nvSpPr>
        <xdr:cNvPr id="4" name="AutoShape 15">
          <a:extLst>
            <a:ext uri="{FF2B5EF4-FFF2-40B4-BE49-F238E27FC236}">
              <a16:creationId xmlns:a16="http://schemas.microsoft.com/office/drawing/2014/main" xmlns="" id="{00000000-0008-0000-0000-000004000000}"/>
            </a:ext>
          </a:extLst>
        </xdr:cNvPr>
        <xdr:cNvSpPr>
          <a:spLocks noChangeArrowheads="1"/>
        </xdr:cNvSpPr>
      </xdr:nvSpPr>
      <xdr:spPr bwMode="auto">
        <a:xfrm>
          <a:off x="14058900" y="638175"/>
          <a:ext cx="257175" cy="3714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104775</xdr:colOff>
      <xdr:row>2</xdr:row>
      <xdr:rowOff>257175</xdr:rowOff>
    </xdr:from>
    <xdr:to>
      <xdr:col>28</xdr:col>
      <xdr:colOff>361950</xdr:colOff>
      <xdr:row>2</xdr:row>
      <xdr:rowOff>628650</xdr:rowOff>
    </xdr:to>
    <xdr:sp macro="" textlink="">
      <xdr:nvSpPr>
        <xdr:cNvPr id="5" name="AutoShape 15">
          <a:extLst>
            <a:ext uri="{FF2B5EF4-FFF2-40B4-BE49-F238E27FC236}">
              <a16:creationId xmlns:a16="http://schemas.microsoft.com/office/drawing/2014/main" xmlns="" id="{00000000-0008-0000-0000-000005000000}"/>
            </a:ext>
          </a:extLst>
        </xdr:cNvPr>
        <xdr:cNvSpPr>
          <a:spLocks noChangeArrowheads="1"/>
        </xdr:cNvSpPr>
      </xdr:nvSpPr>
      <xdr:spPr bwMode="auto">
        <a:xfrm>
          <a:off x="14801850" y="638175"/>
          <a:ext cx="257175" cy="3714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85725</xdr:colOff>
      <xdr:row>2</xdr:row>
      <xdr:rowOff>276225</xdr:rowOff>
    </xdr:from>
    <xdr:to>
      <xdr:col>29</xdr:col>
      <xdr:colOff>333375</xdr:colOff>
      <xdr:row>2</xdr:row>
      <xdr:rowOff>647700</xdr:rowOff>
    </xdr:to>
    <xdr:sp macro="" textlink="">
      <xdr:nvSpPr>
        <xdr:cNvPr id="6" name="AutoShape 15">
          <a:extLst>
            <a:ext uri="{FF2B5EF4-FFF2-40B4-BE49-F238E27FC236}">
              <a16:creationId xmlns:a16="http://schemas.microsoft.com/office/drawing/2014/main" xmlns="" id="{00000000-0008-0000-0000-000006000000}"/>
            </a:ext>
          </a:extLst>
        </xdr:cNvPr>
        <xdr:cNvSpPr>
          <a:spLocks noChangeArrowheads="1"/>
        </xdr:cNvSpPr>
      </xdr:nvSpPr>
      <xdr:spPr bwMode="auto">
        <a:xfrm>
          <a:off x="15287625" y="657225"/>
          <a:ext cx="247650" cy="3714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352425</xdr:colOff>
      <xdr:row>2</xdr:row>
      <xdr:rowOff>257175</xdr:rowOff>
    </xdr:from>
    <xdr:to>
      <xdr:col>31</xdr:col>
      <xdr:colOff>104775</xdr:colOff>
      <xdr:row>2</xdr:row>
      <xdr:rowOff>628650</xdr:rowOff>
    </xdr:to>
    <xdr:sp macro="" textlink="">
      <xdr:nvSpPr>
        <xdr:cNvPr id="7" name="AutoShape 15">
          <a:extLst>
            <a:ext uri="{FF2B5EF4-FFF2-40B4-BE49-F238E27FC236}">
              <a16:creationId xmlns:a16="http://schemas.microsoft.com/office/drawing/2014/main" xmlns="" id="{00000000-0008-0000-0000-000007000000}"/>
            </a:ext>
          </a:extLst>
        </xdr:cNvPr>
        <xdr:cNvSpPr>
          <a:spLocks noChangeArrowheads="1"/>
        </xdr:cNvSpPr>
      </xdr:nvSpPr>
      <xdr:spPr bwMode="auto">
        <a:xfrm>
          <a:off x="16059150" y="638175"/>
          <a:ext cx="257175" cy="3714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123825</xdr:colOff>
      <xdr:row>2</xdr:row>
      <xdr:rowOff>104775</xdr:rowOff>
    </xdr:from>
    <xdr:to>
      <xdr:col>32</xdr:col>
      <xdr:colOff>352425</xdr:colOff>
      <xdr:row>2</xdr:row>
      <xdr:rowOff>828675</xdr:rowOff>
    </xdr:to>
    <xdr:sp macro="" textlink="">
      <xdr:nvSpPr>
        <xdr:cNvPr id="8" name="AutoShape 15">
          <a:extLst>
            <a:ext uri="{FF2B5EF4-FFF2-40B4-BE49-F238E27FC236}">
              <a16:creationId xmlns:a16="http://schemas.microsoft.com/office/drawing/2014/main" xmlns="" id="{00000000-0008-0000-0000-000008000000}"/>
            </a:ext>
          </a:extLst>
        </xdr:cNvPr>
        <xdr:cNvSpPr>
          <a:spLocks noChangeArrowheads="1"/>
        </xdr:cNvSpPr>
      </xdr:nvSpPr>
      <xdr:spPr bwMode="auto">
        <a:xfrm>
          <a:off x="16840200" y="485775"/>
          <a:ext cx="228600" cy="72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104775</xdr:colOff>
      <xdr:row>2</xdr:row>
      <xdr:rowOff>276225</xdr:rowOff>
    </xdr:from>
    <xdr:to>
      <xdr:col>34</xdr:col>
      <xdr:colOff>361950</xdr:colOff>
      <xdr:row>2</xdr:row>
      <xdr:rowOff>647700</xdr:rowOff>
    </xdr:to>
    <xdr:sp macro="" textlink="">
      <xdr:nvSpPr>
        <xdr:cNvPr id="9" name="AutoShape 15">
          <a:extLst>
            <a:ext uri="{FF2B5EF4-FFF2-40B4-BE49-F238E27FC236}">
              <a16:creationId xmlns:a16="http://schemas.microsoft.com/office/drawing/2014/main" xmlns="" id="{00000000-0008-0000-0000-000009000000}"/>
            </a:ext>
          </a:extLst>
        </xdr:cNvPr>
        <xdr:cNvSpPr>
          <a:spLocks noChangeArrowheads="1"/>
        </xdr:cNvSpPr>
      </xdr:nvSpPr>
      <xdr:spPr bwMode="auto">
        <a:xfrm>
          <a:off x="16151599" y="652743"/>
          <a:ext cx="257175" cy="3714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123825</xdr:colOff>
      <xdr:row>2</xdr:row>
      <xdr:rowOff>66675</xdr:rowOff>
    </xdr:from>
    <xdr:to>
      <xdr:col>33</xdr:col>
      <xdr:colOff>352425</xdr:colOff>
      <xdr:row>2</xdr:row>
      <xdr:rowOff>790575</xdr:rowOff>
    </xdr:to>
    <xdr:sp macro="" textlink="">
      <xdr:nvSpPr>
        <xdr:cNvPr id="10" name="AutoShape 15">
          <a:extLst>
            <a:ext uri="{FF2B5EF4-FFF2-40B4-BE49-F238E27FC236}">
              <a16:creationId xmlns:a16="http://schemas.microsoft.com/office/drawing/2014/main" xmlns="" id="{00000000-0008-0000-0000-00000A000000}"/>
            </a:ext>
          </a:extLst>
        </xdr:cNvPr>
        <xdr:cNvSpPr>
          <a:spLocks noChangeArrowheads="1"/>
        </xdr:cNvSpPr>
      </xdr:nvSpPr>
      <xdr:spPr bwMode="auto">
        <a:xfrm>
          <a:off x="17345025" y="447675"/>
          <a:ext cx="228600" cy="72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33"/>
  <sheetViews>
    <sheetView tabSelected="1" zoomScale="55" zoomScaleNormal="55" zoomScaleSheetLayoutView="100" workbookViewId="0"/>
  </sheetViews>
  <sheetFormatPr defaultColWidth="9" defaultRowHeight="13.5" x14ac:dyDescent="0.15"/>
  <cols>
    <col min="1" max="1" width="14" style="6" customWidth="1"/>
    <col min="2" max="37" width="6.625" style="1" customWidth="1"/>
    <col min="38" max="16384" width="9" style="1"/>
  </cols>
  <sheetData>
    <row r="1" spans="1:37" s="7" customFormat="1" ht="15" customHeight="1" x14ac:dyDescent="0.15">
      <c r="A1" s="36" t="s">
        <v>89</v>
      </c>
    </row>
    <row r="2" spans="1:37" s="7" customFormat="1" ht="15" customHeight="1" x14ac:dyDescent="0.15">
      <c r="A2" s="8"/>
      <c r="B2" s="8"/>
      <c r="C2" s="8"/>
      <c r="D2" s="8"/>
      <c r="E2" s="8"/>
      <c r="F2" s="8"/>
      <c r="G2" s="8"/>
      <c r="H2" s="8"/>
      <c r="I2" s="8"/>
      <c r="J2" s="8"/>
      <c r="K2" s="8"/>
      <c r="L2" s="8"/>
      <c r="Y2" s="9"/>
      <c r="AK2" s="10" t="s">
        <v>79</v>
      </c>
    </row>
    <row r="3" spans="1:37" s="2" customFormat="1" ht="69.75" customHeight="1" x14ac:dyDescent="0.15">
      <c r="A3" s="46" t="s">
        <v>49</v>
      </c>
      <c r="B3" s="23"/>
      <c r="C3" s="24" t="s">
        <v>28</v>
      </c>
      <c r="D3" s="25"/>
      <c r="E3" s="46" t="s">
        <v>29</v>
      </c>
      <c r="F3" s="46"/>
      <c r="G3" s="46" t="s">
        <v>30</v>
      </c>
      <c r="H3" s="46"/>
      <c r="I3" s="46"/>
      <c r="J3" s="46"/>
      <c r="K3" s="46" t="s">
        <v>31</v>
      </c>
      <c r="L3" s="46"/>
      <c r="M3" s="26" t="s">
        <v>32</v>
      </c>
      <c r="N3" s="26" t="s">
        <v>33</v>
      </c>
      <c r="O3" s="46" t="s">
        <v>34</v>
      </c>
      <c r="P3" s="46"/>
      <c r="Q3" s="46"/>
      <c r="R3" s="46"/>
      <c r="S3" s="26" t="s">
        <v>35</v>
      </c>
      <c r="T3" s="26" t="s">
        <v>36</v>
      </c>
      <c r="U3" s="46" t="s">
        <v>37</v>
      </c>
      <c r="V3" s="46"/>
      <c r="W3" s="26" t="s">
        <v>38</v>
      </c>
      <c r="X3" s="27" t="s">
        <v>39</v>
      </c>
      <c r="Y3" s="48" t="s">
        <v>40</v>
      </c>
      <c r="Z3" s="48"/>
      <c r="AA3" s="48" t="s">
        <v>41</v>
      </c>
      <c r="AB3" s="48"/>
      <c r="AC3" s="27" t="s">
        <v>42</v>
      </c>
      <c r="AD3" s="27" t="s">
        <v>43</v>
      </c>
      <c r="AE3" s="48" t="s">
        <v>44</v>
      </c>
      <c r="AF3" s="48"/>
      <c r="AG3" s="27" t="s">
        <v>45</v>
      </c>
      <c r="AH3" s="27" t="s">
        <v>46</v>
      </c>
      <c r="AI3" s="28" t="s">
        <v>47</v>
      </c>
      <c r="AJ3" s="25"/>
      <c r="AK3" s="50" t="s">
        <v>50</v>
      </c>
    </row>
    <row r="4" spans="1:37" s="2" customFormat="1" ht="24" customHeight="1" x14ac:dyDescent="0.15">
      <c r="A4" s="47"/>
      <c r="B4" s="23"/>
      <c r="C4" s="24" t="s">
        <v>61</v>
      </c>
      <c r="D4" s="25"/>
      <c r="E4" s="26" t="s">
        <v>62</v>
      </c>
      <c r="F4" s="26" t="s">
        <v>61</v>
      </c>
      <c r="G4" s="26" t="s">
        <v>62</v>
      </c>
      <c r="H4" s="26" t="s">
        <v>61</v>
      </c>
      <c r="I4" s="26" t="s">
        <v>63</v>
      </c>
      <c r="J4" s="26" t="s">
        <v>64</v>
      </c>
      <c r="K4" s="26" t="s">
        <v>65</v>
      </c>
      <c r="L4" s="26" t="s">
        <v>66</v>
      </c>
      <c r="M4" s="26"/>
      <c r="N4" s="26" t="s">
        <v>65</v>
      </c>
      <c r="O4" s="26" t="s">
        <v>65</v>
      </c>
      <c r="P4" s="26" t="s">
        <v>66</v>
      </c>
      <c r="Q4" s="26" t="s">
        <v>67</v>
      </c>
      <c r="R4" s="26" t="s">
        <v>68</v>
      </c>
      <c r="S4" s="26"/>
      <c r="T4" s="26"/>
      <c r="U4" s="26" t="s">
        <v>69</v>
      </c>
      <c r="V4" s="26" t="s">
        <v>70</v>
      </c>
      <c r="W4" s="26"/>
      <c r="X4" s="27"/>
      <c r="Y4" s="26" t="s">
        <v>69</v>
      </c>
      <c r="Z4" s="26" t="s">
        <v>70</v>
      </c>
      <c r="AA4" s="26" t="s">
        <v>69</v>
      </c>
      <c r="AB4" s="26" t="s">
        <v>70</v>
      </c>
      <c r="AC4" s="27"/>
      <c r="AD4" s="27"/>
      <c r="AE4" s="26" t="s">
        <v>69</v>
      </c>
      <c r="AF4" s="26" t="s">
        <v>70</v>
      </c>
      <c r="AG4" s="27"/>
      <c r="AH4" s="27"/>
      <c r="AI4" s="28"/>
      <c r="AJ4" s="25"/>
      <c r="AK4" s="50"/>
    </row>
    <row r="5" spans="1:37" s="3" customFormat="1" ht="69" customHeight="1" x14ac:dyDescent="0.15">
      <c r="A5" s="47"/>
      <c r="B5" s="27" t="s">
        <v>80</v>
      </c>
      <c r="C5" s="27" t="s">
        <v>81</v>
      </c>
      <c r="D5" s="45" t="s">
        <v>75</v>
      </c>
      <c r="E5" s="45" t="s">
        <v>8</v>
      </c>
      <c r="F5" s="45" t="s">
        <v>9</v>
      </c>
      <c r="G5" s="45" t="s">
        <v>10</v>
      </c>
      <c r="H5" s="45" t="s">
        <v>11</v>
      </c>
      <c r="I5" s="45" t="s">
        <v>26</v>
      </c>
      <c r="J5" s="45" t="s">
        <v>58</v>
      </c>
      <c r="K5" s="45" t="s">
        <v>12</v>
      </c>
      <c r="L5" s="45" t="s">
        <v>13</v>
      </c>
      <c r="M5" s="45" t="s">
        <v>85</v>
      </c>
      <c r="N5" s="45" t="s">
        <v>86</v>
      </c>
      <c r="O5" s="45" t="s">
        <v>14</v>
      </c>
      <c r="P5" s="49" t="s">
        <v>71</v>
      </c>
      <c r="Q5" s="49" t="s">
        <v>72</v>
      </c>
      <c r="R5" s="49" t="s">
        <v>60</v>
      </c>
      <c r="S5" s="45" t="s">
        <v>7</v>
      </c>
      <c r="T5" s="45" t="s">
        <v>15</v>
      </c>
      <c r="U5" s="45" t="s">
        <v>16</v>
      </c>
      <c r="V5" s="45" t="s">
        <v>87</v>
      </c>
      <c r="W5" s="45" t="s">
        <v>17</v>
      </c>
      <c r="X5" s="45" t="s">
        <v>18</v>
      </c>
      <c r="Y5" s="45" t="s">
        <v>88</v>
      </c>
      <c r="Z5" s="45" t="s">
        <v>19</v>
      </c>
      <c r="AA5" s="45" t="s">
        <v>27</v>
      </c>
      <c r="AB5" s="45" t="s">
        <v>20</v>
      </c>
      <c r="AC5" s="45" t="s">
        <v>21</v>
      </c>
      <c r="AD5" s="45" t="s">
        <v>73</v>
      </c>
      <c r="AE5" s="45" t="s">
        <v>83</v>
      </c>
      <c r="AF5" s="45" t="s">
        <v>84</v>
      </c>
      <c r="AG5" s="45" t="s">
        <v>22</v>
      </c>
      <c r="AH5" s="45" t="s">
        <v>23</v>
      </c>
      <c r="AI5" s="45" t="s">
        <v>24</v>
      </c>
      <c r="AJ5" s="45" t="s">
        <v>74</v>
      </c>
      <c r="AK5" s="50"/>
    </row>
    <row r="6" spans="1:37" s="3" customFormat="1" ht="141" customHeight="1" x14ac:dyDescent="0.15">
      <c r="A6" s="47"/>
      <c r="B6" s="48" t="s">
        <v>51</v>
      </c>
      <c r="C6" s="48"/>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50"/>
    </row>
    <row r="7" spans="1:37" s="4" customFormat="1" ht="23.25" customHeight="1" x14ac:dyDescent="0.15">
      <c r="A7" s="29" t="s">
        <v>52</v>
      </c>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2">
        <f>SUM(B7:AJ7)</f>
        <v>0</v>
      </c>
    </row>
    <row r="8" spans="1:37" s="4" customFormat="1" ht="23.25" customHeight="1" x14ac:dyDescent="0.15">
      <c r="A8" s="29" t="s">
        <v>53</v>
      </c>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2">
        <f>SUM(B8:AJ8)</f>
        <v>0</v>
      </c>
    </row>
    <row r="9" spans="1:37" s="4" customFormat="1" ht="23.25" customHeight="1" x14ac:dyDescent="0.15">
      <c r="A9" s="29" t="s">
        <v>54</v>
      </c>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2">
        <f t="shared" ref="AK9:AK17" si="0">SUM(B9:AJ9)</f>
        <v>0</v>
      </c>
    </row>
    <row r="10" spans="1:37" s="4" customFormat="1" ht="23.25" customHeight="1" x14ac:dyDescent="0.15">
      <c r="A10" s="29" t="s">
        <v>55</v>
      </c>
      <c r="B10" s="30">
        <v>592</v>
      </c>
      <c r="C10" s="30">
        <v>64</v>
      </c>
      <c r="D10" s="30">
        <v>14</v>
      </c>
      <c r="E10" s="30"/>
      <c r="F10" s="30">
        <v>1</v>
      </c>
      <c r="G10" s="30"/>
      <c r="H10" s="30"/>
      <c r="I10" s="30"/>
      <c r="J10" s="30"/>
      <c r="K10" s="30"/>
      <c r="L10" s="30">
        <v>1</v>
      </c>
      <c r="M10" s="30">
        <v>2</v>
      </c>
      <c r="N10" s="30"/>
      <c r="O10" s="30"/>
      <c r="P10" s="30">
        <v>3</v>
      </c>
      <c r="Q10" s="30"/>
      <c r="R10" s="30"/>
      <c r="S10" s="30"/>
      <c r="T10" s="30"/>
      <c r="U10" s="30"/>
      <c r="V10" s="30"/>
      <c r="W10" s="30"/>
      <c r="X10" s="30">
        <v>1</v>
      </c>
      <c r="Y10" s="30">
        <v>8</v>
      </c>
      <c r="Z10" s="30"/>
      <c r="AA10" s="30"/>
      <c r="AB10" s="30"/>
      <c r="AC10" s="30">
        <v>1</v>
      </c>
      <c r="AD10" s="30">
        <v>5</v>
      </c>
      <c r="AE10" s="30">
        <v>5</v>
      </c>
      <c r="AF10" s="30">
        <v>12</v>
      </c>
      <c r="AG10" s="30"/>
      <c r="AH10" s="30"/>
      <c r="AI10" s="30"/>
      <c r="AJ10" s="35">
        <v>51</v>
      </c>
      <c r="AK10" s="32">
        <f t="shared" si="0"/>
        <v>760</v>
      </c>
    </row>
    <row r="11" spans="1:37" s="4" customFormat="1" ht="23.25" customHeight="1" x14ac:dyDescent="0.15">
      <c r="A11" s="29" t="s">
        <v>0</v>
      </c>
      <c r="B11" s="30">
        <v>145</v>
      </c>
      <c r="C11" s="30">
        <v>67</v>
      </c>
      <c r="D11" s="30">
        <v>14</v>
      </c>
      <c r="E11" s="30"/>
      <c r="F11" s="30"/>
      <c r="G11" s="30"/>
      <c r="H11" s="30"/>
      <c r="I11" s="30"/>
      <c r="J11" s="30"/>
      <c r="K11" s="30"/>
      <c r="L11" s="30">
        <v>1</v>
      </c>
      <c r="M11" s="30"/>
      <c r="N11" s="30">
        <v>1</v>
      </c>
      <c r="O11" s="30">
        <v>1</v>
      </c>
      <c r="P11" s="30"/>
      <c r="Q11" s="30"/>
      <c r="R11" s="30"/>
      <c r="S11" s="30"/>
      <c r="T11" s="30"/>
      <c r="U11" s="30">
        <v>3</v>
      </c>
      <c r="V11" s="30"/>
      <c r="W11" s="30"/>
      <c r="X11" s="30">
        <v>1</v>
      </c>
      <c r="Y11" s="30">
        <v>1</v>
      </c>
      <c r="Z11" s="30"/>
      <c r="AA11" s="30"/>
      <c r="AB11" s="30"/>
      <c r="AC11" s="30"/>
      <c r="AD11" s="30">
        <v>1</v>
      </c>
      <c r="AE11" s="30">
        <v>8</v>
      </c>
      <c r="AF11" s="30">
        <v>14</v>
      </c>
      <c r="AG11" s="30"/>
      <c r="AH11" s="30"/>
      <c r="AI11" s="30"/>
      <c r="AJ11" s="35">
        <v>6</v>
      </c>
      <c r="AK11" s="32">
        <f t="shared" si="0"/>
        <v>263</v>
      </c>
    </row>
    <row r="12" spans="1:37" s="4" customFormat="1" ht="23.25" customHeight="1" x14ac:dyDescent="0.15">
      <c r="A12" s="29" t="s">
        <v>1</v>
      </c>
      <c r="B12" s="30">
        <v>5</v>
      </c>
      <c r="C12" s="30">
        <v>23</v>
      </c>
      <c r="D12" s="30"/>
      <c r="E12" s="30"/>
      <c r="F12" s="30"/>
      <c r="G12" s="30"/>
      <c r="H12" s="30"/>
      <c r="I12" s="30"/>
      <c r="J12" s="30"/>
      <c r="K12" s="30"/>
      <c r="L12" s="30"/>
      <c r="M12" s="30"/>
      <c r="N12" s="30"/>
      <c r="O12" s="30"/>
      <c r="P12" s="30"/>
      <c r="Q12" s="30"/>
      <c r="R12" s="30"/>
      <c r="S12" s="30"/>
      <c r="T12" s="30"/>
      <c r="U12" s="30">
        <v>1</v>
      </c>
      <c r="V12" s="30"/>
      <c r="W12" s="30"/>
      <c r="X12" s="30"/>
      <c r="Y12" s="30"/>
      <c r="Z12" s="30"/>
      <c r="AA12" s="30"/>
      <c r="AB12" s="30"/>
      <c r="AC12" s="30"/>
      <c r="AD12" s="30"/>
      <c r="AE12" s="30">
        <v>5</v>
      </c>
      <c r="AF12" s="30">
        <v>2</v>
      </c>
      <c r="AG12" s="30"/>
      <c r="AH12" s="30"/>
      <c r="AI12" s="30"/>
      <c r="AJ12" s="30"/>
      <c r="AK12" s="32">
        <f t="shared" si="0"/>
        <v>36</v>
      </c>
    </row>
    <row r="13" spans="1:37" s="4" customFormat="1" ht="23.25" customHeight="1" x14ac:dyDescent="0.15">
      <c r="A13" s="29" t="s">
        <v>2</v>
      </c>
      <c r="B13" s="30">
        <v>1</v>
      </c>
      <c r="C13" s="30">
        <v>12</v>
      </c>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v>1</v>
      </c>
      <c r="AF13" s="30">
        <v>1</v>
      </c>
      <c r="AG13" s="30"/>
      <c r="AH13" s="30"/>
      <c r="AI13" s="30"/>
      <c r="AJ13" s="30"/>
      <c r="AK13" s="32">
        <f t="shared" si="0"/>
        <v>15</v>
      </c>
    </row>
    <row r="14" spans="1:37" s="4" customFormat="1" ht="23.25" customHeight="1" x14ac:dyDescent="0.15">
      <c r="A14" s="29" t="s">
        <v>3</v>
      </c>
      <c r="B14" s="30"/>
      <c r="C14" s="30">
        <v>8</v>
      </c>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v>3</v>
      </c>
      <c r="AF14" s="30"/>
      <c r="AG14" s="30"/>
      <c r="AH14" s="30"/>
      <c r="AI14" s="30"/>
      <c r="AJ14" s="30"/>
      <c r="AK14" s="32">
        <f t="shared" si="0"/>
        <v>11</v>
      </c>
    </row>
    <row r="15" spans="1:37" s="4" customFormat="1" ht="23.25" customHeight="1" x14ac:dyDescent="0.15">
      <c r="A15" s="29" t="s">
        <v>4</v>
      </c>
      <c r="B15" s="30"/>
      <c r="C15" s="30">
        <v>3</v>
      </c>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v>2</v>
      </c>
      <c r="AF15" s="30"/>
      <c r="AG15" s="30"/>
      <c r="AH15" s="30"/>
      <c r="AI15" s="30"/>
      <c r="AJ15" s="30"/>
      <c r="AK15" s="32">
        <f t="shared" si="0"/>
        <v>5</v>
      </c>
    </row>
    <row r="16" spans="1:37" s="4" customFormat="1" ht="23.25" customHeight="1" x14ac:dyDescent="0.15">
      <c r="A16" s="29" t="s">
        <v>5</v>
      </c>
      <c r="B16" s="30"/>
      <c r="C16" s="30">
        <v>4</v>
      </c>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2">
        <f t="shared" si="0"/>
        <v>4</v>
      </c>
    </row>
    <row r="17" spans="1:37" s="4" customFormat="1" ht="23.25" customHeight="1" x14ac:dyDescent="0.15">
      <c r="A17" s="29" t="s">
        <v>6</v>
      </c>
      <c r="B17" s="30"/>
      <c r="C17" s="30">
        <v>5</v>
      </c>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v>1</v>
      </c>
      <c r="AF17" s="30"/>
      <c r="AG17" s="30"/>
      <c r="AH17" s="30"/>
      <c r="AI17" s="30"/>
      <c r="AJ17" s="30"/>
      <c r="AK17" s="32">
        <f t="shared" si="0"/>
        <v>6</v>
      </c>
    </row>
    <row r="18" spans="1:37" s="4" customFormat="1" ht="23.25" customHeight="1" x14ac:dyDescent="0.15">
      <c r="A18" s="29" t="s">
        <v>56</v>
      </c>
      <c r="B18" s="30">
        <v>1</v>
      </c>
      <c r="C18" s="30">
        <v>2</v>
      </c>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v>1</v>
      </c>
      <c r="AF18" s="30">
        <v>1</v>
      </c>
      <c r="AG18" s="30"/>
      <c r="AH18" s="30"/>
      <c r="AI18" s="30"/>
      <c r="AJ18" s="30"/>
      <c r="AK18" s="32">
        <f>SUM(B18:AJ18)</f>
        <v>5</v>
      </c>
    </row>
    <row r="19" spans="1:37" s="4" customFormat="1" ht="23.25" customHeight="1" x14ac:dyDescent="0.15">
      <c r="A19" s="29" t="s">
        <v>57</v>
      </c>
      <c r="B19" s="30">
        <v>17</v>
      </c>
      <c r="C19" s="30">
        <v>7</v>
      </c>
      <c r="D19" s="30">
        <v>1</v>
      </c>
      <c r="E19" s="30"/>
      <c r="F19" s="30"/>
      <c r="G19" s="30"/>
      <c r="H19" s="30"/>
      <c r="I19" s="30"/>
      <c r="J19" s="30"/>
      <c r="K19" s="30"/>
      <c r="L19" s="30"/>
      <c r="M19" s="30"/>
      <c r="N19" s="30"/>
      <c r="O19" s="30"/>
      <c r="P19" s="30"/>
      <c r="Q19" s="30"/>
      <c r="R19" s="30"/>
      <c r="S19" s="30"/>
      <c r="T19" s="30"/>
      <c r="U19" s="30"/>
      <c r="V19" s="30"/>
      <c r="W19" s="30"/>
      <c r="X19" s="30"/>
      <c r="Y19" s="30"/>
      <c r="Z19" s="30"/>
      <c r="AA19" s="30"/>
      <c r="AB19" s="30"/>
      <c r="AC19" s="30">
        <v>1</v>
      </c>
      <c r="AD19" s="30">
        <v>1</v>
      </c>
      <c r="AE19" s="30"/>
      <c r="AF19" s="30"/>
      <c r="AG19" s="30"/>
      <c r="AH19" s="30"/>
      <c r="AI19" s="30"/>
      <c r="AJ19" s="30">
        <v>10</v>
      </c>
      <c r="AK19" s="32">
        <f>SUM(B19:AJ19)</f>
        <v>37</v>
      </c>
    </row>
    <row r="20" spans="1:37" s="4" customFormat="1" ht="24" customHeight="1" x14ac:dyDescent="0.15">
      <c r="A20" s="38" t="s">
        <v>25</v>
      </c>
      <c r="B20" s="31">
        <f t="shared" ref="B20:H20" si="1">SUM(B7:B19)</f>
        <v>761</v>
      </c>
      <c r="C20" s="31">
        <f t="shared" si="1"/>
        <v>195</v>
      </c>
      <c r="D20" s="31">
        <f t="shared" si="1"/>
        <v>29</v>
      </c>
      <c r="E20" s="43">
        <f t="shared" si="1"/>
        <v>0</v>
      </c>
      <c r="F20" s="43">
        <f t="shared" si="1"/>
        <v>1</v>
      </c>
      <c r="G20" s="43">
        <f t="shared" si="1"/>
        <v>0</v>
      </c>
      <c r="H20" s="43">
        <f t="shared" si="1"/>
        <v>0</v>
      </c>
      <c r="I20" s="43">
        <f t="shared" ref="I20:AI20" si="2">SUM(I7:I19)</f>
        <v>0</v>
      </c>
      <c r="J20" s="43">
        <f t="shared" si="2"/>
        <v>0</v>
      </c>
      <c r="K20" s="43">
        <f t="shared" si="2"/>
        <v>0</v>
      </c>
      <c r="L20" s="43">
        <f t="shared" si="2"/>
        <v>2</v>
      </c>
      <c r="M20" s="43">
        <f t="shared" si="2"/>
        <v>2</v>
      </c>
      <c r="N20" s="43">
        <f t="shared" si="2"/>
        <v>1</v>
      </c>
      <c r="O20" s="43">
        <f t="shared" si="2"/>
        <v>1</v>
      </c>
      <c r="P20" s="43">
        <f t="shared" si="2"/>
        <v>3</v>
      </c>
      <c r="Q20" s="43">
        <f t="shared" si="2"/>
        <v>0</v>
      </c>
      <c r="R20" s="43">
        <f t="shared" si="2"/>
        <v>0</v>
      </c>
      <c r="S20" s="43">
        <f t="shared" si="2"/>
        <v>0</v>
      </c>
      <c r="T20" s="43">
        <f t="shared" si="2"/>
        <v>0</v>
      </c>
      <c r="U20" s="43">
        <f t="shared" si="2"/>
        <v>4</v>
      </c>
      <c r="V20" s="43">
        <f t="shared" si="2"/>
        <v>0</v>
      </c>
      <c r="W20" s="43">
        <f t="shared" si="2"/>
        <v>0</v>
      </c>
      <c r="X20" s="43">
        <f t="shared" si="2"/>
        <v>2</v>
      </c>
      <c r="Y20" s="43">
        <f t="shared" si="2"/>
        <v>9</v>
      </c>
      <c r="Z20" s="43">
        <f t="shared" si="2"/>
        <v>0</v>
      </c>
      <c r="AA20" s="43">
        <f t="shared" si="2"/>
        <v>0</v>
      </c>
      <c r="AB20" s="43">
        <f t="shared" si="2"/>
        <v>0</v>
      </c>
      <c r="AC20" s="43">
        <f t="shared" si="2"/>
        <v>2</v>
      </c>
      <c r="AD20" s="43">
        <f t="shared" si="2"/>
        <v>7</v>
      </c>
      <c r="AE20" s="43">
        <f t="shared" si="2"/>
        <v>26</v>
      </c>
      <c r="AF20" s="43">
        <f t="shared" si="2"/>
        <v>30</v>
      </c>
      <c r="AG20" s="43">
        <f t="shared" si="2"/>
        <v>0</v>
      </c>
      <c r="AH20" s="43">
        <f t="shared" si="2"/>
        <v>0</v>
      </c>
      <c r="AI20" s="43">
        <f t="shared" si="2"/>
        <v>0</v>
      </c>
      <c r="AJ20" s="43">
        <f>SUM(AJ7:AJ19)</f>
        <v>67</v>
      </c>
      <c r="AK20" s="39">
        <f>SUM(AK7:AK19)</f>
        <v>1142</v>
      </c>
    </row>
    <row r="21" spans="1:37" s="4" customFormat="1" ht="24" customHeight="1" x14ac:dyDescent="0.15">
      <c r="A21" s="38"/>
      <c r="B21" s="44">
        <f>SUM(B20:D20)</f>
        <v>985</v>
      </c>
      <c r="C21" s="44"/>
      <c r="D21" s="44"/>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39"/>
    </row>
    <row r="22" spans="1:37" s="5" customFormat="1" ht="24" customHeight="1" x14ac:dyDescent="0.15">
      <c r="A22" s="33" t="s">
        <v>82</v>
      </c>
      <c r="B22" s="37">
        <f>(B21/$AK$20)*100</f>
        <v>86.252189141856391</v>
      </c>
      <c r="C22" s="37"/>
      <c r="D22" s="37"/>
      <c r="E22" s="34">
        <f t="shared" ref="E22:AK22" si="3">(E20/$AK$20)*100</f>
        <v>0</v>
      </c>
      <c r="F22" s="34">
        <f t="shared" si="3"/>
        <v>8.7565674255691769E-2</v>
      </c>
      <c r="G22" s="34">
        <f t="shared" si="3"/>
        <v>0</v>
      </c>
      <c r="H22" s="34">
        <f t="shared" si="3"/>
        <v>0</v>
      </c>
      <c r="I22" s="34">
        <f t="shared" si="3"/>
        <v>0</v>
      </c>
      <c r="J22" s="34">
        <f t="shared" si="3"/>
        <v>0</v>
      </c>
      <c r="K22" s="34">
        <f t="shared" si="3"/>
        <v>0</v>
      </c>
      <c r="L22" s="34">
        <f t="shared" si="3"/>
        <v>0.17513134851138354</v>
      </c>
      <c r="M22" s="34">
        <f t="shared" si="3"/>
        <v>0.17513134851138354</v>
      </c>
      <c r="N22" s="34">
        <f t="shared" si="3"/>
        <v>8.7565674255691769E-2</v>
      </c>
      <c r="O22" s="34">
        <f t="shared" si="3"/>
        <v>8.7565674255691769E-2</v>
      </c>
      <c r="P22" s="34">
        <f t="shared" si="3"/>
        <v>0.26269702276707529</v>
      </c>
      <c r="Q22" s="34">
        <f t="shared" si="3"/>
        <v>0</v>
      </c>
      <c r="R22" s="34">
        <f t="shared" si="3"/>
        <v>0</v>
      </c>
      <c r="S22" s="34">
        <f t="shared" si="3"/>
        <v>0</v>
      </c>
      <c r="T22" s="34">
        <f t="shared" si="3"/>
        <v>0</v>
      </c>
      <c r="U22" s="34">
        <f t="shared" si="3"/>
        <v>0.35026269702276708</v>
      </c>
      <c r="V22" s="34">
        <f t="shared" si="3"/>
        <v>0</v>
      </c>
      <c r="W22" s="34">
        <f t="shared" si="3"/>
        <v>0</v>
      </c>
      <c r="X22" s="34">
        <f t="shared" si="3"/>
        <v>0.17513134851138354</v>
      </c>
      <c r="Y22" s="34">
        <f t="shared" si="3"/>
        <v>0.78809106830122588</v>
      </c>
      <c r="Z22" s="34">
        <f t="shared" si="3"/>
        <v>0</v>
      </c>
      <c r="AA22" s="34">
        <f t="shared" si="3"/>
        <v>0</v>
      </c>
      <c r="AB22" s="34">
        <f t="shared" si="3"/>
        <v>0</v>
      </c>
      <c r="AC22" s="34">
        <f t="shared" si="3"/>
        <v>0.17513134851138354</v>
      </c>
      <c r="AD22" s="34">
        <f t="shared" si="3"/>
        <v>0.61295971978984243</v>
      </c>
      <c r="AE22" s="34">
        <f t="shared" si="3"/>
        <v>2.276707530647986</v>
      </c>
      <c r="AF22" s="34">
        <f t="shared" si="3"/>
        <v>2.6269702276707529</v>
      </c>
      <c r="AG22" s="34">
        <f t="shared" si="3"/>
        <v>0</v>
      </c>
      <c r="AH22" s="34">
        <f t="shared" si="3"/>
        <v>0</v>
      </c>
      <c r="AI22" s="34">
        <f t="shared" si="3"/>
        <v>0</v>
      </c>
      <c r="AJ22" s="34">
        <f t="shared" si="3"/>
        <v>5.8669001751313479</v>
      </c>
      <c r="AK22" s="34">
        <f t="shared" si="3"/>
        <v>100</v>
      </c>
    </row>
    <row r="23" spans="1:37" s="4" customFormat="1" ht="24" customHeight="1" x14ac:dyDescent="0.15">
      <c r="A23" s="38" t="s">
        <v>48</v>
      </c>
      <c r="B23" s="31">
        <v>692</v>
      </c>
      <c r="C23" s="31">
        <v>169</v>
      </c>
      <c r="D23" s="31">
        <v>28</v>
      </c>
      <c r="E23" s="41">
        <v>0</v>
      </c>
      <c r="F23" s="41">
        <v>1</v>
      </c>
      <c r="G23" s="41">
        <v>0</v>
      </c>
      <c r="H23" s="41">
        <v>0</v>
      </c>
      <c r="I23" s="41">
        <v>0</v>
      </c>
      <c r="J23" s="41">
        <v>0</v>
      </c>
      <c r="K23" s="41">
        <v>0</v>
      </c>
      <c r="L23" s="41">
        <v>2</v>
      </c>
      <c r="M23" s="41">
        <v>1</v>
      </c>
      <c r="N23" s="41">
        <v>1</v>
      </c>
      <c r="O23" s="41">
        <v>1</v>
      </c>
      <c r="P23" s="41">
        <v>0</v>
      </c>
      <c r="Q23" s="41">
        <v>0</v>
      </c>
      <c r="R23" s="41">
        <v>0</v>
      </c>
      <c r="S23" s="41">
        <v>0</v>
      </c>
      <c r="T23" s="41">
        <v>0</v>
      </c>
      <c r="U23" s="41">
        <v>4</v>
      </c>
      <c r="V23" s="41">
        <v>0</v>
      </c>
      <c r="W23" s="41">
        <v>0</v>
      </c>
      <c r="X23" s="41">
        <v>2</v>
      </c>
      <c r="Y23" s="41">
        <v>9</v>
      </c>
      <c r="Z23" s="41">
        <v>0</v>
      </c>
      <c r="AA23" s="41">
        <v>0</v>
      </c>
      <c r="AB23" s="41">
        <v>0</v>
      </c>
      <c r="AC23" s="41">
        <v>1</v>
      </c>
      <c r="AD23" s="41">
        <v>6</v>
      </c>
      <c r="AE23" s="41">
        <v>24</v>
      </c>
      <c r="AF23" s="41">
        <v>28</v>
      </c>
      <c r="AG23" s="41">
        <v>0</v>
      </c>
      <c r="AH23" s="41">
        <v>0</v>
      </c>
      <c r="AI23" s="41">
        <v>0</v>
      </c>
      <c r="AJ23" s="41">
        <v>56</v>
      </c>
      <c r="AK23" s="39">
        <f>SUM(E23:AJ24,B24)</f>
        <v>1025</v>
      </c>
    </row>
    <row r="24" spans="1:37" s="4" customFormat="1" ht="24" customHeight="1" x14ac:dyDescent="0.15">
      <c r="A24" s="38"/>
      <c r="B24" s="40">
        <f>SUM(B23:D23)</f>
        <v>889</v>
      </c>
      <c r="C24" s="40"/>
      <c r="D24" s="40"/>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39"/>
    </row>
    <row r="25" spans="1:37" s="5" customFormat="1" ht="24" customHeight="1" x14ac:dyDescent="0.15">
      <c r="A25" s="33" t="s">
        <v>82</v>
      </c>
      <c r="B25" s="37">
        <f>(B24/$AK$23)*100</f>
        <v>86.731707317073173</v>
      </c>
      <c r="C25" s="37"/>
      <c r="D25" s="37"/>
      <c r="E25" s="34">
        <f>(E23/$AK$23)*100</f>
        <v>0</v>
      </c>
      <c r="F25" s="34">
        <f>(F23/$AK$23)*100</f>
        <v>9.7560975609756101E-2</v>
      </c>
      <c r="G25" s="34">
        <f>(G23/$AK$23)*100</f>
        <v>0</v>
      </c>
      <c r="H25" s="34">
        <f>(H23/$AK$23)*100</f>
        <v>0</v>
      </c>
      <c r="I25" s="34">
        <f t="shared" ref="I25:AJ25" si="4">(I23/$AK$23)*100</f>
        <v>0</v>
      </c>
      <c r="J25" s="34">
        <f t="shared" si="4"/>
        <v>0</v>
      </c>
      <c r="K25" s="34">
        <f t="shared" si="4"/>
        <v>0</v>
      </c>
      <c r="L25" s="34">
        <f t="shared" si="4"/>
        <v>0.1951219512195122</v>
      </c>
      <c r="M25" s="34">
        <f t="shared" si="4"/>
        <v>9.7560975609756101E-2</v>
      </c>
      <c r="N25" s="34">
        <f t="shared" si="4"/>
        <v>9.7560975609756101E-2</v>
      </c>
      <c r="O25" s="34">
        <f t="shared" si="4"/>
        <v>9.7560975609756101E-2</v>
      </c>
      <c r="P25" s="34">
        <f t="shared" si="4"/>
        <v>0</v>
      </c>
      <c r="Q25" s="34">
        <f t="shared" si="4"/>
        <v>0</v>
      </c>
      <c r="R25" s="34">
        <f t="shared" si="4"/>
        <v>0</v>
      </c>
      <c r="S25" s="34">
        <f t="shared" si="4"/>
        <v>0</v>
      </c>
      <c r="T25" s="34">
        <f t="shared" si="4"/>
        <v>0</v>
      </c>
      <c r="U25" s="34">
        <f t="shared" si="4"/>
        <v>0.3902439024390244</v>
      </c>
      <c r="V25" s="34">
        <f>(V23/$AK$23)*100</f>
        <v>0</v>
      </c>
      <c r="W25" s="34">
        <f t="shared" si="4"/>
        <v>0</v>
      </c>
      <c r="X25" s="34">
        <f t="shared" si="4"/>
        <v>0.1951219512195122</v>
      </c>
      <c r="Y25" s="34">
        <f t="shared" si="4"/>
        <v>0.87804878048780499</v>
      </c>
      <c r="Z25" s="34">
        <f t="shared" si="4"/>
        <v>0</v>
      </c>
      <c r="AA25" s="34">
        <f t="shared" si="4"/>
        <v>0</v>
      </c>
      <c r="AB25" s="34">
        <f t="shared" si="4"/>
        <v>0</v>
      </c>
      <c r="AC25" s="34">
        <f t="shared" si="4"/>
        <v>9.7560975609756101E-2</v>
      </c>
      <c r="AD25" s="34">
        <f t="shared" si="4"/>
        <v>0.58536585365853655</v>
      </c>
      <c r="AE25" s="34">
        <f t="shared" si="4"/>
        <v>2.3414634146341462</v>
      </c>
      <c r="AF25" s="34">
        <f t="shared" si="4"/>
        <v>2.7317073170731709</v>
      </c>
      <c r="AG25" s="34">
        <f t="shared" si="4"/>
        <v>0</v>
      </c>
      <c r="AH25" s="34">
        <f t="shared" si="4"/>
        <v>0</v>
      </c>
      <c r="AI25" s="34">
        <f t="shared" si="4"/>
        <v>0</v>
      </c>
      <c r="AJ25" s="34">
        <f t="shared" si="4"/>
        <v>5.4634146341463419</v>
      </c>
      <c r="AK25" s="34">
        <f>(AK23/$AK$23)*100</f>
        <v>100</v>
      </c>
    </row>
    <row r="26" spans="1:37" x14ac:dyDescent="0.15">
      <c r="A26" s="14" t="s">
        <v>59</v>
      </c>
      <c r="B26" s="15"/>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7"/>
      <c r="AE26" s="16"/>
      <c r="AF26" s="16"/>
      <c r="AG26" s="16"/>
      <c r="AH26" s="16"/>
      <c r="AI26" s="16"/>
      <c r="AJ26" s="16"/>
      <c r="AK26" s="16"/>
    </row>
    <row r="27" spans="1:37" x14ac:dyDescent="0.15">
      <c r="A27" s="18" t="s">
        <v>77</v>
      </c>
      <c r="B27" s="19"/>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20"/>
      <c r="AE27" s="11"/>
      <c r="AF27" s="11"/>
      <c r="AG27" s="11"/>
      <c r="AH27" s="11"/>
      <c r="AI27" s="11"/>
      <c r="AJ27" s="11"/>
      <c r="AK27" s="11"/>
    </row>
    <row r="28" spans="1:37" x14ac:dyDescent="0.15">
      <c r="A28" s="18" t="s">
        <v>78</v>
      </c>
      <c r="B28" s="19"/>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20"/>
      <c r="AE28" s="11"/>
      <c r="AF28" s="11"/>
      <c r="AG28" s="11"/>
      <c r="AH28" s="11"/>
      <c r="AI28" s="11"/>
      <c r="AJ28" s="11"/>
      <c r="AK28" s="11"/>
    </row>
    <row r="29" spans="1:37" x14ac:dyDescent="0.15">
      <c r="A29" s="12" t="s">
        <v>76</v>
      </c>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20"/>
      <c r="AE29" s="11"/>
      <c r="AF29" s="11"/>
      <c r="AG29" s="11"/>
      <c r="AH29" s="11"/>
      <c r="AI29" s="11"/>
      <c r="AJ29" s="11"/>
      <c r="AK29" s="11"/>
    </row>
    <row r="30" spans="1:37" x14ac:dyDescent="0.15">
      <c r="A30" s="2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row>
    <row r="31" spans="1:37" x14ac:dyDescent="0.15">
      <c r="A31" s="21"/>
      <c r="B31" s="13"/>
      <c r="C31" s="13"/>
      <c r="D31" s="13"/>
      <c r="E31" s="13"/>
      <c r="F31" s="13"/>
      <c r="G31" s="13"/>
      <c r="H31" s="13"/>
      <c r="I31" s="13"/>
      <c r="J31" s="13"/>
      <c r="K31" s="13"/>
      <c r="L31" s="13"/>
      <c r="M31" s="13"/>
      <c r="N31" s="13"/>
      <c r="O31" s="13"/>
      <c r="P31" s="13"/>
      <c r="Q31" s="22"/>
      <c r="R31" s="22"/>
      <c r="S31" s="13"/>
      <c r="T31" s="22"/>
      <c r="U31" s="22"/>
      <c r="V31" s="22"/>
      <c r="W31" s="22"/>
      <c r="X31" s="13"/>
      <c r="Y31" s="13"/>
      <c r="Z31" s="22"/>
      <c r="AA31" s="22"/>
      <c r="AB31" s="22"/>
      <c r="AC31" s="13"/>
      <c r="AD31" s="13"/>
      <c r="AE31" s="13"/>
      <c r="AF31" s="13"/>
      <c r="AG31" s="11"/>
      <c r="AH31" s="11"/>
      <c r="AI31" s="11"/>
      <c r="AJ31" s="11"/>
      <c r="AK31" s="11"/>
    </row>
    <row r="32" spans="1:37" x14ac:dyDescent="0.15">
      <c r="A32" s="2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row>
    <row r="33" spans="1:37" x14ac:dyDescent="0.15">
      <c r="A33" s="2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row>
  </sheetData>
  <mergeCells count="116">
    <mergeCell ref="S23:S24"/>
    <mergeCell ref="T23:T24"/>
    <mergeCell ref="AJ23:AJ24"/>
    <mergeCell ref="AE23:AE24"/>
    <mergeCell ref="AF23:AF24"/>
    <mergeCell ref="AG23:AG24"/>
    <mergeCell ref="AH23:AH24"/>
    <mergeCell ref="AI23:AI24"/>
    <mergeCell ref="Z23:Z24"/>
    <mergeCell ref="AA23:AA24"/>
    <mergeCell ref="AB23:AB24"/>
    <mergeCell ref="AC23:AC24"/>
    <mergeCell ref="AD23:AD24"/>
    <mergeCell ref="AK3:AK6"/>
    <mergeCell ref="AJ5:AJ6"/>
    <mergeCell ref="AA5:AA6"/>
    <mergeCell ref="AB5:AB6"/>
    <mergeCell ref="AC5:AC6"/>
    <mergeCell ref="AD5:AD6"/>
    <mergeCell ref="AE5:AE6"/>
    <mergeCell ref="AH5:AH6"/>
    <mergeCell ref="AI5:AI6"/>
    <mergeCell ref="AG5:AG6"/>
    <mergeCell ref="O3:R3"/>
    <mergeCell ref="N5:N6"/>
    <mergeCell ref="R5:R6"/>
    <mergeCell ref="L20:L21"/>
    <mergeCell ref="M20:M21"/>
    <mergeCell ref="N20:N21"/>
    <mergeCell ref="P20:P21"/>
    <mergeCell ref="Q5:Q6"/>
    <mergeCell ref="Q20:Q21"/>
    <mergeCell ref="R20:R21"/>
    <mergeCell ref="A20:A21"/>
    <mergeCell ref="E20:E21"/>
    <mergeCell ref="F20:F21"/>
    <mergeCell ref="G20:G21"/>
    <mergeCell ref="H20:H21"/>
    <mergeCell ref="I20:I21"/>
    <mergeCell ref="J20:J21"/>
    <mergeCell ref="E5:E6"/>
    <mergeCell ref="F5:F6"/>
    <mergeCell ref="G5:G6"/>
    <mergeCell ref="H5:H6"/>
    <mergeCell ref="I5:I6"/>
    <mergeCell ref="J5:J6"/>
    <mergeCell ref="AF5:AF6"/>
    <mergeCell ref="U5:U6"/>
    <mergeCell ref="V5:V6"/>
    <mergeCell ref="T5:T6"/>
    <mergeCell ref="Y5:Y6"/>
    <mergeCell ref="Z5:Z6"/>
    <mergeCell ref="A3:A6"/>
    <mergeCell ref="E3:F3"/>
    <mergeCell ref="G3:J3"/>
    <mergeCell ref="B6:C6"/>
    <mergeCell ref="M5:M6"/>
    <mergeCell ref="D5:D6"/>
    <mergeCell ref="W5:W6"/>
    <mergeCell ref="X5:X6"/>
    <mergeCell ref="O5:O6"/>
    <mergeCell ref="P5:P6"/>
    <mergeCell ref="S5:S6"/>
    <mergeCell ref="Y3:Z3"/>
    <mergeCell ref="AA3:AB3"/>
    <mergeCell ref="AE3:AF3"/>
    <mergeCell ref="U3:V3"/>
    <mergeCell ref="K5:K6"/>
    <mergeCell ref="L5:L6"/>
    <mergeCell ref="K3:L3"/>
    <mergeCell ref="AJ20:AJ21"/>
    <mergeCell ref="AK20:AK21"/>
    <mergeCell ref="B21:D21"/>
    <mergeCell ref="AA20:AA21"/>
    <mergeCell ref="AB20:AB21"/>
    <mergeCell ref="AC20:AC21"/>
    <mergeCell ref="AD20:AD21"/>
    <mergeCell ref="AE20:AE21"/>
    <mergeCell ref="AF20:AF21"/>
    <mergeCell ref="U20:U21"/>
    <mergeCell ref="V20:V21"/>
    <mergeCell ref="W20:W21"/>
    <mergeCell ref="X20:X21"/>
    <mergeCell ref="Y20:Y21"/>
    <mergeCell ref="Z20:Z21"/>
    <mergeCell ref="O20:O21"/>
    <mergeCell ref="AG20:AG21"/>
    <mergeCell ref="AH20:AH21"/>
    <mergeCell ref="AI20:AI21"/>
    <mergeCell ref="T20:T21"/>
    <mergeCell ref="S20:S21"/>
    <mergeCell ref="K20:K21"/>
    <mergeCell ref="B22:D22"/>
    <mergeCell ref="A23:A24"/>
    <mergeCell ref="B25:D25"/>
    <mergeCell ref="AK23:AK24"/>
    <mergeCell ref="B24:D24"/>
    <mergeCell ref="E23:E24"/>
    <mergeCell ref="F23:F24"/>
    <mergeCell ref="G23:G24"/>
    <mergeCell ref="H23:H24"/>
    <mergeCell ref="I23:I24"/>
    <mergeCell ref="J23:J24"/>
    <mergeCell ref="K23:K24"/>
    <mergeCell ref="L23:L24"/>
    <mergeCell ref="M23:M24"/>
    <mergeCell ref="N23:N24"/>
    <mergeCell ref="O23:O24"/>
    <mergeCell ref="U23:U24"/>
    <mergeCell ref="V23:V24"/>
    <mergeCell ref="W23:W24"/>
    <mergeCell ref="X23:X24"/>
    <mergeCell ref="Y23:Y24"/>
    <mergeCell ref="P23:P24"/>
    <mergeCell ref="Q23:Q24"/>
    <mergeCell ref="R23:R24"/>
  </mergeCells>
  <phoneticPr fontId="1"/>
  <conditionalFormatting sqref="B7:AJ19">
    <cfRule type="cellIs" dxfId="0" priority="1" operator="equal">
      <formula>0</formula>
    </cfRule>
  </conditionalFormatting>
  <printOptions horizontalCentered="1"/>
  <pageMargins left="0.19685039370078741" right="0.19685039370078741" top="0.92" bottom="0.19685039370078741" header="0.27559055118110237" footer="0.31496062992125984"/>
  <pageSetup paperSize="9" scale="5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附属資料1-1-25</vt:lpstr>
      <vt:lpstr>'附属資料1-1-25'!Print_Area</vt:lpstr>
    </vt:vector>
  </TitlesOfParts>
  <Company>ぎょうせい</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GYOSEI  CORPORATION</dc:creator>
  <cp:lastModifiedBy>寺田 奈緒美</cp:lastModifiedBy>
  <cp:lastPrinted>2018-09-19T07:17:52Z</cp:lastPrinted>
  <dcterms:created xsi:type="dcterms:W3CDTF">2000-11-14T02:05:21Z</dcterms:created>
  <dcterms:modified xsi:type="dcterms:W3CDTF">2019-02-07T10:22:07Z</dcterms:modified>
</cp:coreProperties>
</file>