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0590" windowHeight="8985" tabRatio="744" activeTab="0"/>
  </bookViews>
  <sheets>
    <sheet name="附属資料1-1-48" sheetId="1" r:id="rId1"/>
  </sheets>
  <definedNames>
    <definedName name="_xlfn.COUNTIFS" hidden="1">#NAME?</definedName>
    <definedName name="_xlnm.Print_Area" localSheetId="0">'附属資料1-1-48'!$A$1:$AJ$59</definedName>
    <definedName name="_xlnm.Print_Titles" localSheetId="0">'附属資料1-1-48'!$A:$C,'附属資料1-1-48'!$3:$5</definedName>
  </definedNames>
  <calcPr fullCalcOnLoad="1"/>
</workbook>
</file>

<file path=xl/sharedStrings.xml><?xml version="1.0" encoding="utf-8"?>
<sst xmlns="http://schemas.openxmlformats.org/spreadsheetml/2006/main" count="162" uniqueCount="94">
  <si>
    <t>排煙設備</t>
  </si>
  <si>
    <t>連結散水設備</t>
  </si>
  <si>
    <t>連結送水管</t>
  </si>
  <si>
    <t>ガス漏れ火災
警報設備</t>
  </si>
  <si>
    <t>避難設備</t>
  </si>
  <si>
    <t>消火活動上
必要な施設</t>
  </si>
  <si>
    <t>十一</t>
  </si>
  <si>
    <t>十二</t>
  </si>
  <si>
    <t>十三</t>
  </si>
  <si>
    <t>十四</t>
  </si>
  <si>
    <t>十五</t>
  </si>
  <si>
    <t>十六</t>
  </si>
  <si>
    <t>十六の二</t>
  </si>
  <si>
    <t>十六の三</t>
  </si>
  <si>
    <t>十七</t>
  </si>
  <si>
    <t>合　　　　　　計</t>
  </si>
  <si>
    <t>防火対象物の区分</t>
  </si>
  <si>
    <t>性風俗特殊営業店舗等</t>
  </si>
  <si>
    <t>不活性ガス</t>
  </si>
  <si>
    <t>小計　(D)</t>
  </si>
  <si>
    <t>劇　場　等</t>
  </si>
  <si>
    <t>公会堂等</t>
  </si>
  <si>
    <t>キャバレー等</t>
  </si>
  <si>
    <t>遊技場等</t>
  </si>
  <si>
    <t>料理店等</t>
  </si>
  <si>
    <t>飲　食　店</t>
  </si>
  <si>
    <t>百貨店等</t>
  </si>
  <si>
    <t>旅　館　等</t>
  </si>
  <si>
    <t>共同住宅等</t>
  </si>
  <si>
    <t>病　院　等</t>
  </si>
  <si>
    <t>幼稚園等</t>
  </si>
  <si>
    <t>学　　校</t>
  </si>
  <si>
    <t>図書館等</t>
  </si>
  <si>
    <t>特殊浴場</t>
  </si>
  <si>
    <t>一般浴場　　　</t>
  </si>
  <si>
    <t>停車場等</t>
  </si>
  <si>
    <t>神社・寺院等</t>
  </si>
  <si>
    <t>工　場　等</t>
  </si>
  <si>
    <t>スタジオ</t>
  </si>
  <si>
    <t>駐車場等</t>
  </si>
  <si>
    <t>航空機格納庫</t>
  </si>
  <si>
    <t>倉　　庫</t>
  </si>
  <si>
    <t>事務所等</t>
  </si>
  <si>
    <t>地下街</t>
  </si>
  <si>
    <t>準地下街</t>
  </si>
  <si>
    <t>文化財</t>
  </si>
  <si>
    <t>消　　火　　設　　備</t>
  </si>
  <si>
    <t>消火器具</t>
  </si>
  <si>
    <t>命令件数</t>
  </si>
  <si>
    <t>是正　〃</t>
  </si>
  <si>
    <t>スプリンクラー</t>
  </si>
  <si>
    <t>水噴霧</t>
  </si>
  <si>
    <t>泡</t>
  </si>
  <si>
    <t>ハロゲン化物</t>
  </si>
  <si>
    <t>粉末</t>
  </si>
  <si>
    <t>屋外消火栓</t>
  </si>
  <si>
    <t>小計　(A)</t>
  </si>
  <si>
    <t>警　報　設　備</t>
  </si>
  <si>
    <t>漏電火災警報器</t>
  </si>
  <si>
    <t>非常警報設備</t>
  </si>
  <si>
    <t>小計　(B)</t>
  </si>
  <si>
    <t>避難器具</t>
  </si>
  <si>
    <t>小計　(C)</t>
  </si>
  <si>
    <t>(A)＋(B)＋(C)＋(D)</t>
  </si>
  <si>
    <t>総　　計</t>
  </si>
  <si>
    <t>(一)</t>
  </si>
  <si>
    <t>(二)</t>
  </si>
  <si>
    <t>(三)</t>
  </si>
  <si>
    <t>(四)</t>
  </si>
  <si>
    <t>(五)</t>
  </si>
  <si>
    <t>(六)</t>
  </si>
  <si>
    <t>(七)</t>
  </si>
  <si>
    <t>(八)</t>
  </si>
  <si>
    <t>(九)</t>
  </si>
  <si>
    <t>(十)</t>
  </si>
  <si>
    <t>イ</t>
  </si>
  <si>
    <t>動力消防ポンプ</t>
  </si>
  <si>
    <t>自動火災報知設備</t>
  </si>
  <si>
    <t>消防機関通報設備</t>
  </si>
  <si>
    <t>誘導灯・誘導標識</t>
  </si>
  <si>
    <t>屋内消火栓設備</t>
  </si>
  <si>
    <t>ロ</t>
  </si>
  <si>
    <t>ハ</t>
  </si>
  <si>
    <t>ニ</t>
  </si>
  <si>
    <t>カラオケボックス等</t>
  </si>
  <si>
    <t>特別養護老人ホーム等</t>
  </si>
  <si>
    <t>老人デイサービスセンター等</t>
  </si>
  <si>
    <t>（備考）１　「防火対象物実態等調査」により作成</t>
  </si>
  <si>
    <t>非常コンセント設備</t>
  </si>
  <si>
    <t xml:space="preserve">（平成29年度) </t>
  </si>
  <si>
    <t>特定複合用途防火対象物</t>
  </si>
  <si>
    <t>非特定複合用途防火対象物</t>
  </si>
  <si>
    <t xml:space="preserve"> 　　　 ２　「是正件数」は、平成29年4月1日から平成30年3月31日までに発せられた命令に基づき、平成30年3月31日までに是正された件数(平成30年3月31日現在、計画書を提出し、
             是正措置を実施中のものを含む。)である。</t>
  </si>
  <si>
    <r>
      <t>附属資料1-1-48</t>
    </r>
    <r>
      <rPr>
        <sz val="12"/>
        <color indexed="8"/>
        <rFont val="ＭＳ ゴシック"/>
        <family val="3"/>
      </rPr>
      <t>　　消防用設備等に関する措置命令等(消防法第17条の４)の状況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</si>
</sst>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\-0;;@"/>
    <numFmt numFmtId="178" formatCode="0_);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>
        <color rgb="FFFF0000"/>
      </right>
      <top style="thin"/>
      <bottom>
        <color indexed="63"/>
      </bottom>
    </border>
    <border>
      <left style="dashed">
        <color rgb="FFFF0000"/>
      </left>
      <right>
        <color indexed="63"/>
      </right>
      <top style="thin"/>
      <bottom>
        <color indexed="63"/>
      </bottom>
    </border>
    <border>
      <left style="thin">
        <color theme="1"/>
      </left>
      <right style="dashed">
        <color rgb="FFFF0000"/>
      </right>
      <top style="thin"/>
      <bottom>
        <color indexed="63"/>
      </bottom>
    </border>
    <border>
      <left style="dashed">
        <color rgb="FFFF0000"/>
      </left>
      <right style="thin">
        <color theme="1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>
        <color rgb="FFFF0000"/>
      </left>
      <right style="dashed">
        <color rgb="FFFF0000"/>
      </right>
      <top style="thin"/>
      <bottom>
        <color indexed="63"/>
      </bottom>
    </border>
    <border>
      <left style="thin"/>
      <right style="dashed">
        <color rgb="FFFF0000"/>
      </right>
      <top style="thin"/>
      <bottom>
        <color indexed="63"/>
      </bottom>
    </border>
    <border>
      <left style="dashed">
        <color rgb="FFFF0000"/>
      </left>
      <right style="thin"/>
      <top style="thin"/>
      <bottom>
        <color indexed="63"/>
      </bottom>
    </border>
    <border>
      <left style="thin"/>
      <right style="thin"/>
      <top style="thin"/>
      <bottom style="dashed">
        <color rgb="FFFF0000"/>
      </bottom>
    </border>
    <border>
      <left style="thin"/>
      <right style="thin"/>
      <top style="dashed">
        <color rgb="FFFF0000"/>
      </top>
      <bottom style="dashed">
        <color rgb="FFFF0000"/>
      </bottom>
    </border>
    <border>
      <left style="thin"/>
      <right style="thin"/>
      <top style="dashed">
        <color rgb="FFFF0000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dashed">
        <color rgb="FFFF0000"/>
      </bottom>
    </border>
    <border>
      <left style="thin"/>
      <right style="thin"/>
      <top style="dashed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dashed">
        <color rgb="FFFF0000"/>
      </bottom>
    </border>
    <border>
      <left style="thin"/>
      <right>
        <color indexed="63"/>
      </right>
      <top style="dashed">
        <color rgb="FFFF0000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>
        <color rgb="FFFF0000"/>
      </bottom>
    </border>
    <border>
      <left style="thin"/>
      <right>
        <color indexed="63"/>
      </right>
      <top style="dashed">
        <color rgb="FFFF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0" fillId="28" borderId="10" xfId="0" applyFont="1" applyFill="1" applyBorder="1" applyAlignment="1">
      <alignment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textRotation="255" wrapText="1"/>
    </xf>
    <xf numFmtId="0" fontId="54" fillId="34" borderId="12" xfId="0" applyFont="1" applyFill="1" applyBorder="1" applyAlignment="1">
      <alignment horizontal="center" vertical="center" textRotation="255" wrapText="1"/>
    </xf>
    <xf numFmtId="0" fontId="54" fillId="34" borderId="14" xfId="0" applyFont="1" applyFill="1" applyBorder="1" applyAlignment="1">
      <alignment horizontal="center" vertical="center" textRotation="255" wrapText="1"/>
    </xf>
    <xf numFmtId="0" fontId="50" fillId="34" borderId="15" xfId="0" applyFont="1" applyFill="1" applyBorder="1" applyAlignment="1">
      <alignment horizontal="right" vertical="top" wrapText="1"/>
    </xf>
    <xf numFmtId="0" fontId="50" fillId="34" borderId="0" xfId="0" applyFont="1" applyFill="1" applyBorder="1" applyAlignment="1">
      <alignment vertical="top"/>
    </xf>
    <xf numFmtId="0" fontId="50" fillId="34" borderId="16" xfId="0" applyFont="1" applyFill="1" applyBorder="1" applyAlignment="1">
      <alignment vertical="top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textRotation="255" wrapText="1"/>
    </xf>
    <xf numFmtId="0" fontId="50" fillId="34" borderId="17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distributed" textRotation="255" wrapText="1"/>
    </xf>
    <xf numFmtId="0" fontId="6" fillId="0" borderId="0" xfId="0" applyFont="1" applyAlignment="1">
      <alignment horizontal="left" vertical="center" wrapText="1"/>
    </xf>
    <xf numFmtId="0" fontId="54" fillId="34" borderId="18" xfId="0" applyFont="1" applyFill="1" applyBorder="1" applyAlignment="1">
      <alignment horizontal="center" vertical="center" textRotation="255" wrapText="1"/>
    </xf>
    <xf numFmtId="0" fontId="54" fillId="34" borderId="19" xfId="0" applyFont="1" applyFill="1" applyBorder="1" applyAlignment="1">
      <alignment horizontal="center" vertical="center" textRotation="255" wrapText="1"/>
    </xf>
    <xf numFmtId="0" fontId="54" fillId="34" borderId="20" xfId="0" applyFont="1" applyFill="1" applyBorder="1" applyAlignment="1">
      <alignment horizontal="center" vertical="center" textRotation="255" wrapText="1"/>
    </xf>
    <xf numFmtId="0" fontId="54" fillId="34" borderId="21" xfId="0" applyFont="1" applyFill="1" applyBorder="1" applyAlignment="1">
      <alignment horizontal="center" vertical="center" textRotation="255" wrapText="1"/>
    </xf>
    <xf numFmtId="0" fontId="50" fillId="33" borderId="11" xfId="0" applyFont="1" applyFill="1" applyBorder="1" applyAlignment="1">
      <alignment horizontal="center" vertical="center" textRotation="255" wrapText="1"/>
    </xf>
    <xf numFmtId="0" fontId="50" fillId="33" borderId="22" xfId="0" applyFont="1" applyFill="1" applyBorder="1" applyAlignment="1">
      <alignment horizontal="center" vertical="center" textRotation="255" wrapText="1"/>
    </xf>
    <xf numFmtId="0" fontId="50" fillId="33" borderId="23" xfId="0" applyFont="1" applyFill="1" applyBorder="1" applyAlignment="1">
      <alignment horizontal="center" vertical="center" textRotation="255" wrapText="1"/>
    </xf>
    <xf numFmtId="0" fontId="50" fillId="34" borderId="24" xfId="0" applyFont="1" applyFill="1" applyBorder="1" applyAlignment="1">
      <alignment wrapText="1"/>
    </xf>
    <xf numFmtId="0" fontId="50" fillId="34" borderId="25" xfId="0" applyFont="1" applyFill="1" applyBorder="1" applyAlignment="1">
      <alignment/>
    </xf>
    <xf numFmtId="0" fontId="50" fillId="34" borderId="26" xfId="0" applyFont="1" applyFill="1" applyBorder="1" applyAlignment="1">
      <alignment horizontal="right" vertical="top" wrapText="1"/>
    </xf>
    <xf numFmtId="0" fontId="50" fillId="34" borderId="13" xfId="0" applyFont="1" applyFill="1" applyBorder="1" applyAlignment="1">
      <alignment vertical="top"/>
    </xf>
    <xf numFmtId="0" fontId="50" fillId="34" borderId="14" xfId="0" applyFont="1" applyFill="1" applyBorder="1" applyAlignment="1">
      <alignment vertical="top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textRotation="255" wrapText="1"/>
    </xf>
    <xf numFmtId="0" fontId="54" fillId="34" borderId="31" xfId="0" applyFont="1" applyFill="1" applyBorder="1" applyAlignment="1">
      <alignment horizontal="center" vertical="center" textRotation="255" wrapText="1"/>
    </xf>
    <xf numFmtId="0" fontId="50" fillId="28" borderId="32" xfId="0" applyFont="1" applyFill="1" applyBorder="1" applyAlignment="1">
      <alignment horizontal="center" vertical="center" textRotation="255"/>
    </xf>
    <xf numFmtId="0" fontId="50" fillId="28" borderId="33" xfId="0" applyFont="1" applyFill="1" applyBorder="1" applyAlignment="1">
      <alignment horizontal="center" vertical="center"/>
    </xf>
    <xf numFmtId="0" fontId="50" fillId="28" borderId="34" xfId="0" applyFont="1" applyFill="1" applyBorder="1" applyAlignment="1">
      <alignment horizontal="center" vertical="center"/>
    </xf>
    <xf numFmtId="0" fontId="50" fillId="28" borderId="35" xfId="0" applyFont="1" applyFill="1" applyBorder="1" applyAlignment="1">
      <alignment vertical="center"/>
    </xf>
    <xf numFmtId="0" fontId="50" fillId="28" borderId="36" xfId="0" applyFont="1" applyFill="1" applyBorder="1" applyAlignment="1">
      <alignment vertical="center"/>
    </xf>
    <xf numFmtId="0" fontId="50" fillId="28" borderId="37" xfId="0" applyFont="1" applyFill="1" applyBorder="1" applyAlignment="1">
      <alignment horizontal="center" vertical="center" textRotation="255"/>
    </xf>
    <xf numFmtId="0" fontId="50" fillId="28" borderId="33" xfId="0" applyFont="1" applyFill="1" applyBorder="1" applyAlignment="1">
      <alignment horizontal="center" vertical="center" textRotation="255"/>
    </xf>
    <xf numFmtId="0" fontId="50" fillId="28" borderId="38" xfId="0" applyFont="1" applyFill="1" applyBorder="1" applyAlignment="1">
      <alignment horizontal="center" vertical="center" textRotation="255"/>
    </xf>
    <xf numFmtId="0" fontId="50" fillId="28" borderId="35" xfId="0" applyFont="1" applyFill="1" applyBorder="1" applyAlignment="1">
      <alignment vertical="center" wrapText="1"/>
    </xf>
    <xf numFmtId="0" fontId="50" fillId="28" borderId="36" xfId="0" applyFont="1" applyFill="1" applyBorder="1" applyAlignment="1">
      <alignment vertical="center" wrapText="1"/>
    </xf>
    <xf numFmtId="0" fontId="50" fillId="33" borderId="35" xfId="0" applyFont="1" applyFill="1" applyBorder="1" applyAlignment="1">
      <alignment vertical="center"/>
    </xf>
    <xf numFmtId="0" fontId="50" fillId="33" borderId="36" xfId="0" applyFont="1" applyFill="1" applyBorder="1" applyAlignment="1">
      <alignment vertical="center"/>
    </xf>
    <xf numFmtId="0" fontId="50" fillId="28" borderId="39" xfId="0" applyFont="1" applyFill="1" applyBorder="1" applyAlignment="1">
      <alignment vertical="center" wrapText="1"/>
    </xf>
    <xf numFmtId="0" fontId="50" fillId="28" borderId="40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vertical="center"/>
    </xf>
    <xf numFmtId="0" fontId="50" fillId="33" borderId="4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0" fontId="50" fillId="28" borderId="34" xfId="0" applyFont="1" applyFill="1" applyBorder="1" applyAlignment="1">
      <alignment horizontal="center" vertical="center" textRotation="255"/>
    </xf>
    <xf numFmtId="0" fontId="50" fillId="28" borderId="41" xfId="0" applyFont="1" applyFill="1" applyBorder="1" applyAlignment="1">
      <alignment vertical="center" wrapText="1"/>
    </xf>
    <xf numFmtId="0" fontId="50" fillId="28" borderId="32" xfId="0" applyFont="1" applyFill="1" applyBorder="1" applyAlignment="1">
      <alignment horizontal="center" vertical="center" textRotation="255" wrapText="1"/>
    </xf>
    <xf numFmtId="0" fontId="50" fillId="28" borderId="33" xfId="0" applyFont="1" applyFill="1" applyBorder="1" applyAlignment="1">
      <alignment horizontal="center" vertical="center" textRotation="255" wrapText="1"/>
    </xf>
    <xf numFmtId="0" fontId="50" fillId="28" borderId="34" xfId="0" applyFont="1" applyFill="1" applyBorder="1" applyAlignment="1">
      <alignment horizontal="center" vertical="center" textRotation="255" wrapText="1"/>
    </xf>
    <xf numFmtId="0" fontId="50" fillId="28" borderId="42" xfId="0" applyFont="1" applyFill="1" applyBorder="1" applyAlignment="1">
      <alignment vertical="center"/>
    </xf>
    <xf numFmtId="0" fontId="50" fillId="28" borderId="43" xfId="0" applyFont="1" applyFill="1" applyBorder="1" applyAlignment="1">
      <alignment vertical="center"/>
    </xf>
    <xf numFmtId="0" fontId="50" fillId="28" borderId="40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2</xdr:row>
      <xdr:rowOff>200025</xdr:rowOff>
    </xdr:from>
    <xdr:to>
      <xdr:col>23</xdr:col>
      <xdr:colOff>209550</xdr:colOff>
      <xdr:row>2</xdr:row>
      <xdr:rowOff>495300</xdr:rowOff>
    </xdr:to>
    <xdr:sp>
      <xdr:nvSpPr>
        <xdr:cNvPr id="1" name="AutoShape 69"/>
        <xdr:cNvSpPr>
          <a:spLocks/>
        </xdr:cNvSpPr>
      </xdr:nvSpPr>
      <xdr:spPr>
        <a:xfrm>
          <a:off x="8239125" y="552450"/>
          <a:ext cx="1524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2</xdr:row>
      <xdr:rowOff>209550</xdr:rowOff>
    </xdr:from>
    <xdr:to>
      <xdr:col>25</xdr:col>
      <xdr:colOff>76200</xdr:colOff>
      <xdr:row>2</xdr:row>
      <xdr:rowOff>504825</xdr:rowOff>
    </xdr:to>
    <xdr:sp>
      <xdr:nvSpPr>
        <xdr:cNvPr id="2" name="AutoShape 70"/>
        <xdr:cNvSpPr>
          <a:spLocks/>
        </xdr:cNvSpPr>
      </xdr:nvSpPr>
      <xdr:spPr>
        <a:xfrm>
          <a:off x="8648700" y="561975"/>
          <a:ext cx="1619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2</xdr:row>
      <xdr:rowOff>219075</xdr:rowOff>
    </xdr:from>
    <xdr:to>
      <xdr:col>27</xdr:col>
      <xdr:colOff>76200</xdr:colOff>
      <xdr:row>2</xdr:row>
      <xdr:rowOff>514350</xdr:rowOff>
    </xdr:to>
    <xdr:sp>
      <xdr:nvSpPr>
        <xdr:cNvPr id="3" name="AutoShape 71"/>
        <xdr:cNvSpPr>
          <a:spLocks/>
        </xdr:cNvSpPr>
      </xdr:nvSpPr>
      <xdr:spPr>
        <a:xfrm>
          <a:off x="9201150" y="571500"/>
          <a:ext cx="1619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2</xdr:row>
      <xdr:rowOff>219075</xdr:rowOff>
    </xdr:from>
    <xdr:to>
      <xdr:col>28</xdr:col>
      <xdr:colOff>219075</xdr:colOff>
      <xdr:row>2</xdr:row>
      <xdr:rowOff>514350</xdr:rowOff>
    </xdr:to>
    <xdr:sp>
      <xdr:nvSpPr>
        <xdr:cNvPr id="4" name="AutoShape 72"/>
        <xdr:cNvSpPr>
          <a:spLocks/>
        </xdr:cNvSpPr>
      </xdr:nvSpPr>
      <xdr:spPr>
        <a:xfrm>
          <a:off x="9610725" y="571500"/>
          <a:ext cx="1714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2</xdr:row>
      <xdr:rowOff>219075</xdr:rowOff>
    </xdr:from>
    <xdr:to>
      <xdr:col>29</xdr:col>
      <xdr:colOff>219075</xdr:colOff>
      <xdr:row>2</xdr:row>
      <xdr:rowOff>514350</xdr:rowOff>
    </xdr:to>
    <xdr:sp>
      <xdr:nvSpPr>
        <xdr:cNvPr id="5" name="AutoShape 73"/>
        <xdr:cNvSpPr>
          <a:spLocks/>
        </xdr:cNvSpPr>
      </xdr:nvSpPr>
      <xdr:spPr>
        <a:xfrm>
          <a:off x="9886950" y="571500"/>
          <a:ext cx="1714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2</xdr:row>
      <xdr:rowOff>219075</xdr:rowOff>
    </xdr:from>
    <xdr:to>
      <xdr:col>31</xdr:col>
      <xdr:colOff>76200</xdr:colOff>
      <xdr:row>2</xdr:row>
      <xdr:rowOff>514350</xdr:rowOff>
    </xdr:to>
    <xdr:sp>
      <xdr:nvSpPr>
        <xdr:cNvPr id="6" name="AutoShape 74"/>
        <xdr:cNvSpPr>
          <a:spLocks/>
        </xdr:cNvSpPr>
      </xdr:nvSpPr>
      <xdr:spPr>
        <a:xfrm>
          <a:off x="10306050" y="571500"/>
          <a:ext cx="1619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219075</xdr:rowOff>
    </xdr:from>
    <xdr:to>
      <xdr:col>34</xdr:col>
      <xdr:colOff>219075</xdr:colOff>
      <xdr:row>2</xdr:row>
      <xdr:rowOff>514350</xdr:rowOff>
    </xdr:to>
    <xdr:sp>
      <xdr:nvSpPr>
        <xdr:cNvPr id="7" name="AutoShape 75"/>
        <xdr:cNvSpPr>
          <a:spLocks/>
        </xdr:cNvSpPr>
      </xdr:nvSpPr>
      <xdr:spPr>
        <a:xfrm>
          <a:off x="11287125" y="571500"/>
          <a:ext cx="1524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</xdr:row>
      <xdr:rowOff>114300</xdr:rowOff>
    </xdr:from>
    <xdr:to>
      <xdr:col>32</xdr:col>
      <xdr:colOff>219075</xdr:colOff>
      <xdr:row>2</xdr:row>
      <xdr:rowOff>657225</xdr:rowOff>
    </xdr:to>
    <xdr:sp>
      <xdr:nvSpPr>
        <xdr:cNvPr id="8" name="AutoShape 76"/>
        <xdr:cNvSpPr>
          <a:spLocks/>
        </xdr:cNvSpPr>
      </xdr:nvSpPr>
      <xdr:spPr>
        <a:xfrm>
          <a:off x="10734675" y="466725"/>
          <a:ext cx="1524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</xdr:row>
      <xdr:rowOff>114300</xdr:rowOff>
    </xdr:from>
    <xdr:to>
      <xdr:col>33</xdr:col>
      <xdr:colOff>209550</xdr:colOff>
      <xdr:row>2</xdr:row>
      <xdr:rowOff>666750</xdr:rowOff>
    </xdr:to>
    <xdr:sp>
      <xdr:nvSpPr>
        <xdr:cNvPr id="9" name="AutoShape 77"/>
        <xdr:cNvSpPr>
          <a:spLocks/>
        </xdr:cNvSpPr>
      </xdr:nvSpPr>
      <xdr:spPr>
        <a:xfrm>
          <a:off x="11010900" y="466725"/>
          <a:ext cx="142875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666750</xdr:colOff>
      <xdr:row>5</xdr:row>
      <xdr:rowOff>0</xdr:rowOff>
    </xdr:to>
    <xdr:sp>
      <xdr:nvSpPr>
        <xdr:cNvPr id="10" name="二等辺三角形 1"/>
        <xdr:cNvSpPr>
          <a:spLocks/>
        </xdr:cNvSpPr>
      </xdr:nvSpPr>
      <xdr:spPr>
        <a:xfrm>
          <a:off x="0" y="361950"/>
          <a:ext cx="2438400" cy="3343275"/>
        </a:xfrm>
        <a:prstGeom prst="triangle">
          <a:avLst>
            <a:gd name="adj" fmla="val -50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設備の種類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9.125" style="1" customWidth="1"/>
    <col min="3" max="3" width="8.875" style="1" customWidth="1"/>
    <col min="4" max="11" width="3.625" style="1" customWidth="1"/>
    <col min="12" max="12" width="4.375" style="1" customWidth="1"/>
    <col min="13" max="18" width="3.625" style="1" customWidth="1"/>
    <col min="19" max="19" width="4.375" style="1" customWidth="1"/>
    <col min="20" max="20" width="4.25390625" style="1" customWidth="1"/>
    <col min="21" max="22" width="3.625" style="1" customWidth="1"/>
    <col min="23" max="23" width="4.25390625" style="1" customWidth="1"/>
    <col min="24" max="35" width="3.625" style="1" customWidth="1"/>
    <col min="36" max="36" width="3.50390625" style="1" customWidth="1"/>
    <col min="37" max="37" width="4.125" style="1" customWidth="1"/>
    <col min="38" max="16384" width="9.00390625" style="1" customWidth="1"/>
  </cols>
  <sheetData>
    <row r="1" spans="1:22" ht="14.25">
      <c r="A1" s="15" t="s">
        <v>93</v>
      </c>
      <c r="D1" s="2"/>
      <c r="E1" s="2"/>
      <c r="F1" s="3"/>
      <c r="G1" s="3"/>
      <c r="H1" s="3"/>
      <c r="I1" s="3"/>
      <c r="J1" s="3"/>
      <c r="V1" s="4"/>
    </row>
    <row r="2" ht="13.5">
      <c r="AJ2" s="12" t="s">
        <v>89</v>
      </c>
    </row>
    <row r="3" spans="1:36" ht="60" customHeight="1">
      <c r="A3" s="39" t="s">
        <v>16</v>
      </c>
      <c r="B3" s="40"/>
      <c r="C3" s="41"/>
      <c r="D3" s="42" t="s">
        <v>65</v>
      </c>
      <c r="E3" s="43"/>
      <c r="F3" s="44" t="s">
        <v>66</v>
      </c>
      <c r="G3" s="45"/>
      <c r="H3" s="45"/>
      <c r="I3" s="46"/>
      <c r="J3" s="44" t="s">
        <v>67</v>
      </c>
      <c r="K3" s="47"/>
      <c r="L3" s="17" t="s">
        <v>68</v>
      </c>
      <c r="M3" s="44" t="s">
        <v>69</v>
      </c>
      <c r="N3" s="47"/>
      <c r="O3" s="48" t="s">
        <v>70</v>
      </c>
      <c r="P3" s="49"/>
      <c r="Q3" s="49"/>
      <c r="R3" s="49"/>
      <c r="S3" s="17" t="s">
        <v>71</v>
      </c>
      <c r="T3" s="17" t="s">
        <v>72</v>
      </c>
      <c r="U3" s="44" t="s">
        <v>73</v>
      </c>
      <c r="V3" s="47"/>
      <c r="W3" s="18" t="s">
        <v>74</v>
      </c>
      <c r="X3" s="19" t="s">
        <v>6</v>
      </c>
      <c r="Y3" s="50" t="s">
        <v>7</v>
      </c>
      <c r="Z3" s="51"/>
      <c r="AA3" s="30" t="s">
        <v>8</v>
      </c>
      <c r="AB3" s="31"/>
      <c r="AC3" s="20" t="s">
        <v>9</v>
      </c>
      <c r="AD3" s="19" t="s">
        <v>10</v>
      </c>
      <c r="AE3" s="32" t="s">
        <v>11</v>
      </c>
      <c r="AF3" s="33"/>
      <c r="AG3" s="19" t="s">
        <v>12</v>
      </c>
      <c r="AH3" s="20" t="s">
        <v>13</v>
      </c>
      <c r="AI3" s="21" t="s">
        <v>14</v>
      </c>
      <c r="AJ3" s="34" t="s">
        <v>15</v>
      </c>
    </row>
    <row r="4" spans="1:36" ht="29.25" customHeight="1">
      <c r="A4" s="22"/>
      <c r="B4" s="23"/>
      <c r="C4" s="24"/>
      <c r="D4" s="25" t="s">
        <v>75</v>
      </c>
      <c r="E4" s="25" t="s">
        <v>81</v>
      </c>
      <c r="F4" s="25" t="s">
        <v>75</v>
      </c>
      <c r="G4" s="25" t="s">
        <v>81</v>
      </c>
      <c r="H4" s="25" t="s">
        <v>82</v>
      </c>
      <c r="I4" s="25" t="s">
        <v>83</v>
      </c>
      <c r="J4" s="25" t="s">
        <v>75</v>
      </c>
      <c r="K4" s="25" t="s">
        <v>81</v>
      </c>
      <c r="L4" s="25"/>
      <c r="M4" s="25" t="s">
        <v>75</v>
      </c>
      <c r="N4" s="25" t="s">
        <v>81</v>
      </c>
      <c r="O4" s="25" t="s">
        <v>75</v>
      </c>
      <c r="P4" s="25" t="s">
        <v>81</v>
      </c>
      <c r="Q4" s="25" t="s">
        <v>82</v>
      </c>
      <c r="R4" s="25" t="s">
        <v>83</v>
      </c>
      <c r="S4" s="25"/>
      <c r="T4" s="25"/>
      <c r="U4" s="25" t="s">
        <v>75</v>
      </c>
      <c r="V4" s="25" t="s">
        <v>81</v>
      </c>
      <c r="W4" s="25"/>
      <c r="X4" s="26"/>
      <c r="Y4" s="25" t="s">
        <v>75</v>
      </c>
      <c r="Z4" s="25" t="s">
        <v>81</v>
      </c>
      <c r="AA4" s="25" t="s">
        <v>75</v>
      </c>
      <c r="AB4" s="25" t="s">
        <v>81</v>
      </c>
      <c r="AC4" s="26"/>
      <c r="AD4" s="26"/>
      <c r="AE4" s="25" t="s">
        <v>75</v>
      </c>
      <c r="AF4" s="25" t="s">
        <v>81</v>
      </c>
      <c r="AG4" s="26"/>
      <c r="AH4" s="26"/>
      <c r="AI4" s="26"/>
      <c r="AJ4" s="35"/>
    </row>
    <row r="5" spans="1:36" ht="174.75" customHeight="1">
      <c r="A5" s="37"/>
      <c r="B5" s="38"/>
      <c r="C5" s="27"/>
      <c r="D5" s="28" t="s">
        <v>20</v>
      </c>
      <c r="E5" s="28" t="s">
        <v>21</v>
      </c>
      <c r="F5" s="28" t="s">
        <v>22</v>
      </c>
      <c r="G5" s="28" t="s">
        <v>23</v>
      </c>
      <c r="H5" s="28" t="s">
        <v>17</v>
      </c>
      <c r="I5" s="28" t="s">
        <v>84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29</v>
      </c>
      <c r="P5" s="28" t="s">
        <v>85</v>
      </c>
      <c r="Q5" s="28" t="s">
        <v>86</v>
      </c>
      <c r="R5" s="28" t="s">
        <v>30</v>
      </c>
      <c r="S5" s="28" t="s">
        <v>31</v>
      </c>
      <c r="T5" s="28" t="s">
        <v>32</v>
      </c>
      <c r="U5" s="28" t="s">
        <v>33</v>
      </c>
      <c r="V5" s="28" t="s">
        <v>34</v>
      </c>
      <c r="W5" s="28" t="s">
        <v>35</v>
      </c>
      <c r="X5" s="28" t="s">
        <v>36</v>
      </c>
      <c r="Y5" s="28" t="s">
        <v>37</v>
      </c>
      <c r="Z5" s="28" t="s">
        <v>38</v>
      </c>
      <c r="AA5" s="28" t="s">
        <v>39</v>
      </c>
      <c r="AB5" s="28" t="s">
        <v>40</v>
      </c>
      <c r="AC5" s="28" t="s">
        <v>41</v>
      </c>
      <c r="AD5" s="28" t="s">
        <v>42</v>
      </c>
      <c r="AE5" s="28" t="s">
        <v>90</v>
      </c>
      <c r="AF5" s="28" t="s">
        <v>91</v>
      </c>
      <c r="AG5" s="28" t="s">
        <v>43</v>
      </c>
      <c r="AH5" s="28" t="s">
        <v>44</v>
      </c>
      <c r="AI5" s="28" t="s">
        <v>45</v>
      </c>
      <c r="AJ5" s="36"/>
    </row>
    <row r="6" spans="1:36" ht="12">
      <c r="A6" s="52" t="s">
        <v>46</v>
      </c>
      <c r="B6" s="55" t="s">
        <v>47</v>
      </c>
      <c r="C6" s="16" t="s">
        <v>48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/>
      <c r="AE6" s="13">
        <v>4</v>
      </c>
      <c r="AF6" s="13">
        <v>0</v>
      </c>
      <c r="AG6" s="13"/>
      <c r="AH6" s="13"/>
      <c r="AI6" s="13"/>
      <c r="AJ6" s="11">
        <f>SUM(D6:AI6)</f>
        <v>5</v>
      </c>
    </row>
    <row r="7" spans="1:36" ht="12">
      <c r="A7" s="53"/>
      <c r="B7" s="56"/>
      <c r="C7" s="16" t="s">
        <v>49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/>
      <c r="AE7" s="13">
        <v>4</v>
      </c>
      <c r="AF7" s="13">
        <v>0</v>
      </c>
      <c r="AG7" s="13"/>
      <c r="AH7" s="13"/>
      <c r="AI7" s="13"/>
      <c r="AJ7" s="11">
        <f aca="true" t="shared" si="0" ref="AJ7:AJ53">SUM(D7:AI7)</f>
        <v>5</v>
      </c>
    </row>
    <row r="8" spans="1:36" ht="12">
      <c r="A8" s="53"/>
      <c r="B8" s="55" t="s">
        <v>80</v>
      </c>
      <c r="C8" s="16" t="s">
        <v>48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2</v>
      </c>
      <c r="L8" s="13">
        <v>10</v>
      </c>
      <c r="M8" s="13">
        <v>2</v>
      </c>
      <c r="N8" s="13">
        <v>0</v>
      </c>
      <c r="O8" s="13">
        <v>0</v>
      </c>
      <c r="P8" s="13">
        <v>0</v>
      </c>
      <c r="Q8" s="13">
        <v>1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1</v>
      </c>
      <c r="Y8" s="13">
        <v>9</v>
      </c>
      <c r="Z8" s="13">
        <v>0</v>
      </c>
      <c r="AA8" s="13">
        <v>0</v>
      </c>
      <c r="AB8" s="13">
        <v>0</v>
      </c>
      <c r="AC8" s="13">
        <v>11</v>
      </c>
      <c r="AD8" s="13"/>
      <c r="AE8" s="13">
        <v>6</v>
      </c>
      <c r="AF8" s="13">
        <v>1</v>
      </c>
      <c r="AG8" s="13"/>
      <c r="AH8" s="13"/>
      <c r="AI8" s="13"/>
      <c r="AJ8" s="11">
        <f t="shared" si="0"/>
        <v>44</v>
      </c>
    </row>
    <row r="9" spans="1:36" ht="12">
      <c r="A9" s="53"/>
      <c r="B9" s="56"/>
      <c r="C9" s="16" t="s">
        <v>49</v>
      </c>
      <c r="D9" s="13">
        <v>0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2</v>
      </c>
      <c r="L9" s="13">
        <v>8</v>
      </c>
      <c r="M9" s="13">
        <v>1</v>
      </c>
      <c r="N9" s="13">
        <v>0</v>
      </c>
      <c r="O9" s="13">
        <v>0</v>
      </c>
      <c r="P9" s="13">
        <v>0</v>
      </c>
      <c r="Q9" s="13">
        <v>1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1</v>
      </c>
      <c r="Y9" s="13">
        <v>5</v>
      </c>
      <c r="Z9" s="13">
        <v>0</v>
      </c>
      <c r="AA9" s="13">
        <v>0</v>
      </c>
      <c r="AB9" s="13">
        <v>0</v>
      </c>
      <c r="AC9" s="13">
        <v>8</v>
      </c>
      <c r="AD9" s="13"/>
      <c r="AE9" s="13">
        <v>4</v>
      </c>
      <c r="AF9" s="13">
        <v>0</v>
      </c>
      <c r="AG9" s="13"/>
      <c r="AH9" s="13"/>
      <c r="AI9" s="13"/>
      <c r="AJ9" s="11">
        <f t="shared" si="0"/>
        <v>31</v>
      </c>
    </row>
    <row r="10" spans="1:36" ht="12">
      <c r="A10" s="53"/>
      <c r="B10" s="55" t="s">
        <v>50</v>
      </c>
      <c r="C10" s="16" t="s">
        <v>48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/>
      <c r="L10" s="13">
        <v>0</v>
      </c>
      <c r="M10" s="13">
        <v>0</v>
      </c>
      <c r="N10" s="13">
        <v>0</v>
      </c>
      <c r="O10" s="13">
        <v>0</v>
      </c>
      <c r="P10" s="13">
        <v>2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/>
      <c r="AE10" s="13">
        <v>0</v>
      </c>
      <c r="AF10" s="13">
        <v>0</v>
      </c>
      <c r="AG10" s="13"/>
      <c r="AH10" s="13"/>
      <c r="AI10" s="13"/>
      <c r="AJ10" s="11">
        <f t="shared" si="0"/>
        <v>2</v>
      </c>
    </row>
    <row r="11" spans="1:36" ht="12">
      <c r="A11" s="53"/>
      <c r="B11" s="56"/>
      <c r="C11" s="16" t="s">
        <v>49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/>
      <c r="L11" s="13">
        <v>0</v>
      </c>
      <c r="M11" s="13">
        <v>0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/>
      <c r="AE11" s="13">
        <v>0</v>
      </c>
      <c r="AF11" s="13">
        <v>0</v>
      </c>
      <c r="AG11" s="13"/>
      <c r="AH11" s="13"/>
      <c r="AI11" s="13"/>
      <c r="AJ11" s="11">
        <f t="shared" si="0"/>
        <v>1</v>
      </c>
    </row>
    <row r="12" spans="1:36" ht="12">
      <c r="A12" s="53"/>
      <c r="B12" s="55" t="s">
        <v>51</v>
      </c>
      <c r="C12" s="16" t="s">
        <v>48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/>
      <c r="AE12" s="13">
        <v>0</v>
      </c>
      <c r="AF12" s="13">
        <v>0</v>
      </c>
      <c r="AG12" s="13"/>
      <c r="AH12" s="13"/>
      <c r="AI12" s="13"/>
      <c r="AJ12" s="11">
        <f t="shared" si="0"/>
        <v>0</v>
      </c>
    </row>
    <row r="13" spans="1:36" ht="12">
      <c r="A13" s="53"/>
      <c r="B13" s="56"/>
      <c r="C13" s="16" t="s">
        <v>49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/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/>
      <c r="AE13" s="13">
        <v>0</v>
      </c>
      <c r="AF13" s="13">
        <v>0</v>
      </c>
      <c r="AG13" s="13"/>
      <c r="AH13" s="13"/>
      <c r="AI13" s="13"/>
      <c r="AJ13" s="11">
        <f t="shared" si="0"/>
        <v>0</v>
      </c>
    </row>
    <row r="14" spans="1:36" ht="13.5" customHeight="1">
      <c r="A14" s="53"/>
      <c r="B14" s="55" t="s">
        <v>52</v>
      </c>
      <c r="C14" s="16" t="s">
        <v>48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/>
      <c r="AE14" s="13">
        <v>0</v>
      </c>
      <c r="AF14" s="13">
        <v>0</v>
      </c>
      <c r="AG14" s="13"/>
      <c r="AH14" s="13"/>
      <c r="AI14" s="13"/>
      <c r="AJ14" s="11">
        <f t="shared" si="0"/>
        <v>0</v>
      </c>
    </row>
    <row r="15" spans="1:36" ht="12">
      <c r="A15" s="53"/>
      <c r="B15" s="56"/>
      <c r="C15" s="16" t="s">
        <v>49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/>
      <c r="AE15" s="13">
        <v>0</v>
      </c>
      <c r="AF15" s="13">
        <v>0</v>
      </c>
      <c r="AG15" s="13"/>
      <c r="AH15" s="13"/>
      <c r="AI15" s="13"/>
      <c r="AJ15" s="11">
        <f t="shared" si="0"/>
        <v>0</v>
      </c>
    </row>
    <row r="16" spans="1:36" ht="12">
      <c r="A16" s="53"/>
      <c r="B16" s="55" t="s">
        <v>18</v>
      </c>
      <c r="C16" s="16" t="s">
        <v>48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/>
      <c r="AE16" s="13">
        <v>0</v>
      </c>
      <c r="AF16" s="13">
        <v>0</v>
      </c>
      <c r="AG16" s="13"/>
      <c r="AH16" s="13"/>
      <c r="AI16" s="13"/>
      <c r="AJ16" s="11">
        <f t="shared" si="0"/>
        <v>0</v>
      </c>
    </row>
    <row r="17" spans="1:36" ht="12">
      <c r="A17" s="53"/>
      <c r="B17" s="56"/>
      <c r="C17" s="16" t="s">
        <v>49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/>
      <c r="AE17" s="13">
        <v>0</v>
      </c>
      <c r="AF17" s="13">
        <v>0</v>
      </c>
      <c r="AG17" s="13"/>
      <c r="AH17" s="13"/>
      <c r="AI17" s="13"/>
      <c r="AJ17" s="11">
        <f t="shared" si="0"/>
        <v>0</v>
      </c>
    </row>
    <row r="18" spans="1:36" ht="12">
      <c r="A18" s="53"/>
      <c r="B18" s="55" t="s">
        <v>53</v>
      </c>
      <c r="C18" s="16" t="s">
        <v>48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/>
      <c r="AE18" s="13">
        <v>0</v>
      </c>
      <c r="AF18" s="13">
        <v>0</v>
      </c>
      <c r="AG18" s="13"/>
      <c r="AH18" s="13"/>
      <c r="AI18" s="13"/>
      <c r="AJ18" s="11">
        <f t="shared" si="0"/>
        <v>0</v>
      </c>
    </row>
    <row r="19" spans="1:36" ht="12">
      <c r="A19" s="53"/>
      <c r="B19" s="56"/>
      <c r="C19" s="16" t="s">
        <v>49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/>
      <c r="AE19" s="13">
        <v>0</v>
      </c>
      <c r="AF19" s="13">
        <v>0</v>
      </c>
      <c r="AG19" s="13"/>
      <c r="AH19" s="13"/>
      <c r="AI19" s="13"/>
      <c r="AJ19" s="11">
        <f t="shared" si="0"/>
        <v>0</v>
      </c>
    </row>
    <row r="20" spans="1:36" ht="12">
      <c r="A20" s="53"/>
      <c r="B20" s="55" t="s">
        <v>54</v>
      </c>
      <c r="C20" s="16" t="s">
        <v>48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/>
      <c r="AE20" s="13">
        <v>1</v>
      </c>
      <c r="AF20" s="13">
        <v>0</v>
      </c>
      <c r="AG20" s="13"/>
      <c r="AH20" s="13"/>
      <c r="AI20" s="13"/>
      <c r="AJ20" s="11">
        <f t="shared" si="0"/>
        <v>1</v>
      </c>
    </row>
    <row r="21" spans="1:36" ht="12">
      <c r="A21" s="53"/>
      <c r="B21" s="56"/>
      <c r="C21" s="16" t="s">
        <v>49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/>
      <c r="AE21" s="13">
        <v>0</v>
      </c>
      <c r="AF21" s="13">
        <v>0</v>
      </c>
      <c r="AG21" s="13"/>
      <c r="AH21" s="13"/>
      <c r="AI21" s="13"/>
      <c r="AJ21" s="11">
        <f t="shared" si="0"/>
        <v>0</v>
      </c>
    </row>
    <row r="22" spans="1:36" ht="12">
      <c r="A22" s="53"/>
      <c r="B22" s="55" t="s">
        <v>55</v>
      </c>
      <c r="C22" s="16" t="s">
        <v>48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/>
      <c r="AE22" s="13">
        <v>0</v>
      </c>
      <c r="AF22" s="13">
        <v>0</v>
      </c>
      <c r="AG22" s="13"/>
      <c r="AH22" s="13"/>
      <c r="AI22" s="13"/>
      <c r="AJ22" s="11">
        <f t="shared" si="0"/>
        <v>0</v>
      </c>
    </row>
    <row r="23" spans="1:36" ht="12">
      <c r="A23" s="53"/>
      <c r="B23" s="56"/>
      <c r="C23" s="16" t="s">
        <v>49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/>
      <c r="AE23" s="13">
        <v>0</v>
      </c>
      <c r="AF23" s="13">
        <v>0</v>
      </c>
      <c r="AG23" s="13"/>
      <c r="AH23" s="13"/>
      <c r="AI23" s="13"/>
      <c r="AJ23" s="11">
        <f t="shared" si="0"/>
        <v>0</v>
      </c>
    </row>
    <row r="24" spans="1:36" s="5" customFormat="1" ht="12">
      <c r="A24" s="53"/>
      <c r="B24" s="60" t="s">
        <v>76</v>
      </c>
      <c r="C24" s="16" t="s">
        <v>48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/>
      <c r="AE24" s="13">
        <v>1</v>
      </c>
      <c r="AF24" s="13">
        <v>0</v>
      </c>
      <c r="AG24" s="13"/>
      <c r="AH24" s="13"/>
      <c r="AI24" s="13"/>
      <c r="AJ24" s="11">
        <f t="shared" si="0"/>
        <v>3</v>
      </c>
    </row>
    <row r="25" spans="1:36" s="5" customFormat="1" ht="12">
      <c r="A25" s="53"/>
      <c r="B25" s="61"/>
      <c r="C25" s="16" t="s">
        <v>49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0</v>
      </c>
      <c r="Q25" s="13">
        <v>1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/>
      <c r="AE25" s="13">
        <v>1</v>
      </c>
      <c r="AF25" s="13">
        <v>0</v>
      </c>
      <c r="AG25" s="13"/>
      <c r="AH25" s="13"/>
      <c r="AI25" s="13"/>
      <c r="AJ25" s="11">
        <f t="shared" si="0"/>
        <v>3</v>
      </c>
    </row>
    <row r="26" spans="1:36" ht="12">
      <c r="A26" s="53"/>
      <c r="B26" s="62" t="s">
        <v>56</v>
      </c>
      <c r="C26" s="14" t="s">
        <v>48</v>
      </c>
      <c r="D26" s="11">
        <f>SUM(D6,D8,D10,D12,D14,D16,D18,D20,D22,D24)</f>
        <v>0</v>
      </c>
      <c r="E26" s="11">
        <f aca="true" t="shared" si="1" ref="E26:AI27">SUM(E6,E8,E10,E12,E14,E16,E18,E20,E22,E24)</f>
        <v>1</v>
      </c>
      <c r="F26" s="11">
        <f t="shared" si="1"/>
        <v>0</v>
      </c>
      <c r="G26" s="11">
        <f t="shared" si="1"/>
        <v>0</v>
      </c>
      <c r="H26" s="11">
        <f t="shared" si="1"/>
        <v>0</v>
      </c>
      <c r="I26" s="11">
        <f t="shared" si="1"/>
        <v>0</v>
      </c>
      <c r="J26" s="11">
        <f t="shared" si="1"/>
        <v>0</v>
      </c>
      <c r="K26" s="11">
        <f>SUM(K6,K8,K10,K12,K14,K16,K18,K20,K22,K24)</f>
        <v>2</v>
      </c>
      <c r="L26" s="11">
        <f t="shared" si="1"/>
        <v>11</v>
      </c>
      <c r="M26" s="11">
        <f t="shared" si="1"/>
        <v>2</v>
      </c>
      <c r="N26" s="11">
        <f t="shared" si="1"/>
        <v>0</v>
      </c>
      <c r="O26" s="11">
        <f t="shared" si="1"/>
        <v>1</v>
      </c>
      <c r="P26" s="11">
        <f t="shared" si="1"/>
        <v>2</v>
      </c>
      <c r="Q26" s="11">
        <f t="shared" si="1"/>
        <v>2</v>
      </c>
      <c r="R26" s="11">
        <f t="shared" si="1"/>
        <v>0</v>
      </c>
      <c r="S26" s="11">
        <f t="shared" si="1"/>
        <v>0</v>
      </c>
      <c r="T26" s="11">
        <f t="shared" si="1"/>
        <v>0</v>
      </c>
      <c r="U26" s="11">
        <f t="shared" si="1"/>
        <v>0</v>
      </c>
      <c r="V26" s="11">
        <f t="shared" si="1"/>
        <v>0</v>
      </c>
      <c r="W26" s="11">
        <f t="shared" si="1"/>
        <v>0</v>
      </c>
      <c r="X26" s="11">
        <f t="shared" si="1"/>
        <v>1</v>
      </c>
      <c r="Y26" s="11">
        <f t="shared" si="1"/>
        <v>9</v>
      </c>
      <c r="Z26" s="11">
        <f t="shared" si="1"/>
        <v>0</v>
      </c>
      <c r="AA26" s="11">
        <f t="shared" si="1"/>
        <v>0</v>
      </c>
      <c r="AB26" s="11">
        <f t="shared" si="1"/>
        <v>0</v>
      </c>
      <c r="AC26" s="11">
        <f t="shared" si="1"/>
        <v>11</v>
      </c>
      <c r="AD26" s="11">
        <f t="shared" si="1"/>
        <v>0</v>
      </c>
      <c r="AE26" s="11">
        <f t="shared" si="1"/>
        <v>12</v>
      </c>
      <c r="AF26" s="11">
        <f t="shared" si="1"/>
        <v>1</v>
      </c>
      <c r="AG26" s="11">
        <f t="shared" si="1"/>
        <v>0</v>
      </c>
      <c r="AH26" s="11">
        <f t="shared" si="1"/>
        <v>0</v>
      </c>
      <c r="AI26" s="11">
        <f t="shared" si="1"/>
        <v>0</v>
      </c>
      <c r="AJ26" s="11">
        <f>SUM(D26:AI26)</f>
        <v>55</v>
      </c>
    </row>
    <row r="27" spans="1:36" ht="12">
      <c r="A27" s="54"/>
      <c r="B27" s="63"/>
      <c r="C27" s="14" t="s">
        <v>49</v>
      </c>
      <c r="D27" s="11">
        <f>SUM(D7,D9,D11,D13,D15,D17,D19,D21,D23,D25)</f>
        <v>0</v>
      </c>
      <c r="E27" s="11">
        <f t="shared" si="1"/>
        <v>1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2</v>
      </c>
      <c r="L27" s="11">
        <f t="shared" si="1"/>
        <v>9</v>
      </c>
      <c r="M27" s="11">
        <f t="shared" si="1"/>
        <v>1</v>
      </c>
      <c r="N27" s="11">
        <f t="shared" si="1"/>
        <v>0</v>
      </c>
      <c r="O27" s="11">
        <f t="shared" si="1"/>
        <v>1</v>
      </c>
      <c r="P27" s="11">
        <f t="shared" si="1"/>
        <v>1</v>
      </c>
      <c r="Q27" s="11">
        <f t="shared" si="1"/>
        <v>2</v>
      </c>
      <c r="R27" s="11">
        <f t="shared" si="1"/>
        <v>0</v>
      </c>
      <c r="S27" s="11">
        <f t="shared" si="1"/>
        <v>0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0</v>
      </c>
      <c r="X27" s="11">
        <f t="shared" si="1"/>
        <v>1</v>
      </c>
      <c r="Y27" s="11">
        <f t="shared" si="1"/>
        <v>5</v>
      </c>
      <c r="Z27" s="11">
        <f t="shared" si="1"/>
        <v>0</v>
      </c>
      <c r="AA27" s="11">
        <f t="shared" si="1"/>
        <v>0</v>
      </c>
      <c r="AB27" s="11">
        <f t="shared" si="1"/>
        <v>0</v>
      </c>
      <c r="AC27" s="11">
        <f t="shared" si="1"/>
        <v>8</v>
      </c>
      <c r="AD27" s="11">
        <f t="shared" si="1"/>
        <v>0</v>
      </c>
      <c r="AE27" s="11">
        <f t="shared" si="1"/>
        <v>9</v>
      </c>
      <c r="AF27" s="11">
        <f t="shared" si="1"/>
        <v>0</v>
      </c>
      <c r="AG27" s="11">
        <f t="shared" si="1"/>
        <v>0</v>
      </c>
      <c r="AH27" s="11">
        <f t="shared" si="1"/>
        <v>0</v>
      </c>
      <c r="AI27" s="11">
        <f t="shared" si="1"/>
        <v>0</v>
      </c>
      <c r="AJ27" s="11">
        <f>SUM(D27:AI27)</f>
        <v>40</v>
      </c>
    </row>
    <row r="28" spans="1:36" ht="12">
      <c r="A28" s="57" t="s">
        <v>57</v>
      </c>
      <c r="B28" s="60" t="s">
        <v>77</v>
      </c>
      <c r="C28" s="16" t="s">
        <v>48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  <c r="K28" s="13">
        <v>7</v>
      </c>
      <c r="L28" s="13">
        <v>13</v>
      </c>
      <c r="M28" s="13">
        <v>6</v>
      </c>
      <c r="N28" s="13">
        <v>0</v>
      </c>
      <c r="O28" s="13">
        <v>0</v>
      </c>
      <c r="P28" s="13">
        <v>7</v>
      </c>
      <c r="Q28" s="13">
        <v>1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1</v>
      </c>
      <c r="Y28" s="13">
        <v>6</v>
      </c>
      <c r="Z28" s="13">
        <v>0</v>
      </c>
      <c r="AA28" s="13">
        <v>0</v>
      </c>
      <c r="AB28" s="13">
        <v>0</v>
      </c>
      <c r="AC28" s="13">
        <v>8</v>
      </c>
      <c r="AD28" s="13"/>
      <c r="AE28" s="13">
        <v>51</v>
      </c>
      <c r="AF28" s="13">
        <v>2</v>
      </c>
      <c r="AG28" s="13"/>
      <c r="AH28" s="13"/>
      <c r="AI28" s="13"/>
      <c r="AJ28" s="11">
        <f t="shared" si="0"/>
        <v>104</v>
      </c>
    </row>
    <row r="29" spans="1:36" ht="12">
      <c r="A29" s="58"/>
      <c r="B29" s="61"/>
      <c r="C29" s="16" t="s">
        <v>49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1</v>
      </c>
      <c r="J29" s="13">
        <v>0</v>
      </c>
      <c r="K29" s="13">
        <v>6</v>
      </c>
      <c r="L29" s="13">
        <v>10</v>
      </c>
      <c r="M29" s="13">
        <v>3</v>
      </c>
      <c r="N29" s="13">
        <v>0</v>
      </c>
      <c r="O29" s="13">
        <v>0</v>
      </c>
      <c r="P29" s="13">
        <v>6</v>
      </c>
      <c r="Q29" s="13">
        <v>1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1</v>
      </c>
      <c r="Y29" s="13">
        <v>3</v>
      </c>
      <c r="Z29" s="13">
        <v>0</v>
      </c>
      <c r="AA29" s="13">
        <v>0</v>
      </c>
      <c r="AB29" s="13">
        <v>0</v>
      </c>
      <c r="AC29" s="13">
        <v>6</v>
      </c>
      <c r="AD29" s="13"/>
      <c r="AE29" s="13">
        <v>34</v>
      </c>
      <c r="AF29" s="13">
        <v>2</v>
      </c>
      <c r="AG29" s="13"/>
      <c r="AH29" s="13"/>
      <c r="AI29" s="13"/>
      <c r="AJ29" s="11">
        <f t="shared" si="0"/>
        <v>74</v>
      </c>
    </row>
    <row r="30" spans="1:36" ht="12">
      <c r="A30" s="58"/>
      <c r="B30" s="60" t="s">
        <v>3</v>
      </c>
      <c r="C30" s="16" t="s">
        <v>48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/>
      <c r="AE30" s="13"/>
      <c r="AF30" s="13">
        <v>0</v>
      </c>
      <c r="AG30" s="13"/>
      <c r="AH30" s="13"/>
      <c r="AI30" s="13"/>
      <c r="AJ30" s="11">
        <f t="shared" si="0"/>
        <v>0</v>
      </c>
    </row>
    <row r="31" spans="1:36" ht="12">
      <c r="A31" s="58"/>
      <c r="B31" s="61"/>
      <c r="C31" s="16" t="s">
        <v>49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/>
      <c r="AE31" s="13"/>
      <c r="AF31" s="13">
        <v>0</v>
      </c>
      <c r="AG31" s="13"/>
      <c r="AH31" s="13"/>
      <c r="AI31" s="13"/>
      <c r="AJ31" s="11">
        <f t="shared" si="0"/>
        <v>0</v>
      </c>
    </row>
    <row r="32" spans="1:36" ht="12">
      <c r="A32" s="58"/>
      <c r="B32" s="60" t="s">
        <v>58</v>
      </c>
      <c r="C32" s="16" t="s">
        <v>48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/>
      <c r="N32" s="13"/>
      <c r="O32" s="13"/>
      <c r="P32" s="13"/>
      <c r="Q32" s="13"/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/>
      <c r="AE32" s="13">
        <v>1</v>
      </c>
      <c r="AF32" s="13">
        <v>0</v>
      </c>
      <c r="AG32" s="13"/>
      <c r="AH32" s="13"/>
      <c r="AI32" s="13"/>
      <c r="AJ32" s="11">
        <f t="shared" si="0"/>
        <v>1</v>
      </c>
    </row>
    <row r="33" spans="1:36" ht="12">
      <c r="A33" s="58"/>
      <c r="B33" s="61"/>
      <c r="C33" s="16" t="s">
        <v>49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/>
      <c r="N33" s="13"/>
      <c r="O33" s="13"/>
      <c r="P33" s="13"/>
      <c r="Q33" s="13"/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/>
      <c r="AE33" s="13">
        <v>1</v>
      </c>
      <c r="AF33" s="13">
        <v>0</v>
      </c>
      <c r="AG33" s="13"/>
      <c r="AH33" s="13"/>
      <c r="AI33" s="13"/>
      <c r="AJ33" s="11">
        <f t="shared" si="0"/>
        <v>1</v>
      </c>
    </row>
    <row r="34" spans="1:36" ht="12">
      <c r="A34" s="58"/>
      <c r="B34" s="60" t="s">
        <v>78</v>
      </c>
      <c r="C34" s="16" t="s">
        <v>48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</v>
      </c>
      <c r="N34" s="13">
        <v>0</v>
      </c>
      <c r="O34" s="13">
        <v>0</v>
      </c>
      <c r="P34" s="13">
        <v>2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/>
      <c r="AE34" s="13">
        <v>0</v>
      </c>
      <c r="AF34" s="13">
        <v>0</v>
      </c>
      <c r="AG34" s="13"/>
      <c r="AH34" s="13"/>
      <c r="AI34" s="13"/>
      <c r="AJ34" s="11">
        <f t="shared" si="0"/>
        <v>5</v>
      </c>
    </row>
    <row r="35" spans="1:36" ht="12">
      <c r="A35" s="58"/>
      <c r="B35" s="61"/>
      <c r="C35" s="16" t="s">
        <v>49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1</v>
      </c>
      <c r="Q35" s="13">
        <v>1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/>
      <c r="AE35" s="13">
        <v>0</v>
      </c>
      <c r="AF35" s="13">
        <v>0</v>
      </c>
      <c r="AG35" s="13"/>
      <c r="AH35" s="13"/>
      <c r="AI35" s="13"/>
      <c r="AJ35" s="11">
        <f t="shared" si="0"/>
        <v>3</v>
      </c>
    </row>
    <row r="36" spans="1:36" ht="12">
      <c r="A36" s="58"/>
      <c r="B36" s="60" t="s">
        <v>59</v>
      </c>
      <c r="C36" s="16" t="s">
        <v>48</v>
      </c>
      <c r="D36" s="13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>
        <v>0</v>
      </c>
      <c r="N36" s="13">
        <v>0</v>
      </c>
      <c r="O36" s="13">
        <v>0</v>
      </c>
      <c r="P36" s="13">
        <v>0</v>
      </c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v>1</v>
      </c>
      <c r="AF36" s="13"/>
      <c r="AG36" s="13"/>
      <c r="AH36" s="13"/>
      <c r="AI36" s="13"/>
      <c r="AJ36" s="11">
        <f t="shared" si="0"/>
        <v>4</v>
      </c>
    </row>
    <row r="37" spans="1:36" ht="12">
      <c r="A37" s="58"/>
      <c r="B37" s="61"/>
      <c r="C37" s="16" t="s">
        <v>49</v>
      </c>
      <c r="D37" s="13"/>
      <c r="E37" s="13"/>
      <c r="F37" s="13"/>
      <c r="G37" s="13"/>
      <c r="H37" s="13"/>
      <c r="I37" s="13"/>
      <c r="J37" s="13"/>
      <c r="K37" s="13">
        <v>0</v>
      </c>
      <c r="L37" s="13">
        <v>1</v>
      </c>
      <c r="M37" s="13">
        <v>0</v>
      </c>
      <c r="N37" s="13">
        <v>0</v>
      </c>
      <c r="O37" s="13">
        <v>0</v>
      </c>
      <c r="P37" s="13">
        <v>0</v>
      </c>
      <c r="Q37" s="13">
        <v>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/>
      <c r="AH37" s="13"/>
      <c r="AI37" s="13"/>
      <c r="AJ37" s="11">
        <f t="shared" si="0"/>
        <v>3</v>
      </c>
    </row>
    <row r="38" spans="1:36" ht="12">
      <c r="A38" s="58"/>
      <c r="B38" s="62" t="s">
        <v>60</v>
      </c>
      <c r="C38" s="14" t="s">
        <v>48</v>
      </c>
      <c r="D38" s="11">
        <f>SUM(D28,D30,D32,D34,D36)</f>
        <v>0</v>
      </c>
      <c r="E38" s="11">
        <f aca="true" t="shared" si="2" ref="E38:AI39">SUM(E28,E30,E32,E34,E36)</f>
        <v>1</v>
      </c>
      <c r="F38" s="11">
        <f t="shared" si="2"/>
        <v>0</v>
      </c>
      <c r="G38" s="11">
        <f t="shared" si="2"/>
        <v>0</v>
      </c>
      <c r="H38" s="11">
        <f t="shared" si="2"/>
        <v>0</v>
      </c>
      <c r="I38" s="11">
        <f t="shared" si="2"/>
        <v>1</v>
      </c>
      <c r="J38" s="11">
        <f t="shared" si="2"/>
        <v>0</v>
      </c>
      <c r="K38" s="11">
        <f t="shared" si="2"/>
        <v>8</v>
      </c>
      <c r="L38" s="11">
        <f t="shared" si="2"/>
        <v>14</v>
      </c>
      <c r="M38" s="11">
        <f t="shared" si="2"/>
        <v>8</v>
      </c>
      <c r="N38" s="11">
        <f t="shared" si="2"/>
        <v>0</v>
      </c>
      <c r="O38" s="11">
        <f t="shared" si="2"/>
        <v>0</v>
      </c>
      <c r="P38" s="11">
        <f t="shared" si="2"/>
        <v>9</v>
      </c>
      <c r="Q38" s="11">
        <f t="shared" si="2"/>
        <v>3</v>
      </c>
      <c r="R38" s="11">
        <f t="shared" si="2"/>
        <v>0</v>
      </c>
      <c r="S38" s="11">
        <f t="shared" si="2"/>
        <v>0</v>
      </c>
      <c r="T38" s="11">
        <f t="shared" si="2"/>
        <v>0</v>
      </c>
      <c r="U38" s="11">
        <f t="shared" si="2"/>
        <v>0</v>
      </c>
      <c r="V38" s="11">
        <f t="shared" si="2"/>
        <v>0</v>
      </c>
      <c r="W38" s="11">
        <f t="shared" si="2"/>
        <v>0</v>
      </c>
      <c r="X38" s="11">
        <f t="shared" si="2"/>
        <v>1</v>
      </c>
      <c r="Y38" s="11">
        <f t="shared" si="2"/>
        <v>6</v>
      </c>
      <c r="Z38" s="11">
        <f t="shared" si="2"/>
        <v>0</v>
      </c>
      <c r="AA38" s="11">
        <f t="shared" si="2"/>
        <v>0</v>
      </c>
      <c r="AB38" s="11">
        <f t="shared" si="2"/>
        <v>0</v>
      </c>
      <c r="AC38" s="11">
        <f t="shared" si="2"/>
        <v>8</v>
      </c>
      <c r="AD38" s="11">
        <f t="shared" si="2"/>
        <v>0</v>
      </c>
      <c r="AE38" s="11">
        <f t="shared" si="2"/>
        <v>53</v>
      </c>
      <c r="AF38" s="11">
        <f t="shared" si="2"/>
        <v>2</v>
      </c>
      <c r="AG38" s="11">
        <f t="shared" si="2"/>
        <v>0</v>
      </c>
      <c r="AH38" s="11">
        <f t="shared" si="2"/>
        <v>0</v>
      </c>
      <c r="AI38" s="11">
        <f t="shared" si="2"/>
        <v>0</v>
      </c>
      <c r="AJ38" s="11">
        <f>SUM(D38:AI38)</f>
        <v>114</v>
      </c>
    </row>
    <row r="39" spans="1:36" ht="12">
      <c r="A39" s="59"/>
      <c r="B39" s="63"/>
      <c r="C39" s="14" t="s">
        <v>49</v>
      </c>
      <c r="D39" s="11">
        <f>SUM(D29,D31,D33,D35,D37)</f>
        <v>0</v>
      </c>
      <c r="E39" s="11">
        <f t="shared" si="2"/>
        <v>1</v>
      </c>
      <c r="F39" s="11">
        <f t="shared" si="2"/>
        <v>0</v>
      </c>
      <c r="G39" s="11">
        <f t="shared" si="2"/>
        <v>0</v>
      </c>
      <c r="H39" s="11">
        <f t="shared" si="2"/>
        <v>0</v>
      </c>
      <c r="I39" s="11">
        <f t="shared" si="2"/>
        <v>1</v>
      </c>
      <c r="J39" s="11">
        <f t="shared" si="2"/>
        <v>0</v>
      </c>
      <c r="K39" s="11">
        <f t="shared" si="2"/>
        <v>6</v>
      </c>
      <c r="L39" s="11">
        <f t="shared" si="2"/>
        <v>11</v>
      </c>
      <c r="M39" s="11">
        <f t="shared" si="2"/>
        <v>4</v>
      </c>
      <c r="N39" s="11">
        <f t="shared" si="2"/>
        <v>0</v>
      </c>
      <c r="O39" s="11">
        <f t="shared" si="2"/>
        <v>0</v>
      </c>
      <c r="P39" s="11">
        <f t="shared" si="2"/>
        <v>7</v>
      </c>
      <c r="Q39" s="11">
        <f t="shared" si="2"/>
        <v>3</v>
      </c>
      <c r="R39" s="11">
        <f t="shared" si="2"/>
        <v>0</v>
      </c>
      <c r="S39" s="11">
        <f t="shared" si="2"/>
        <v>0</v>
      </c>
      <c r="T39" s="11">
        <f t="shared" si="2"/>
        <v>0</v>
      </c>
      <c r="U39" s="11">
        <f t="shared" si="2"/>
        <v>0</v>
      </c>
      <c r="V39" s="11">
        <f t="shared" si="2"/>
        <v>0</v>
      </c>
      <c r="W39" s="11">
        <f t="shared" si="2"/>
        <v>0</v>
      </c>
      <c r="X39" s="11">
        <f t="shared" si="2"/>
        <v>1</v>
      </c>
      <c r="Y39" s="11">
        <f t="shared" si="2"/>
        <v>3</v>
      </c>
      <c r="Z39" s="11">
        <f t="shared" si="2"/>
        <v>0</v>
      </c>
      <c r="AA39" s="11">
        <f t="shared" si="2"/>
        <v>0</v>
      </c>
      <c r="AB39" s="11">
        <f t="shared" si="2"/>
        <v>0</v>
      </c>
      <c r="AC39" s="11">
        <f t="shared" si="2"/>
        <v>6</v>
      </c>
      <c r="AD39" s="11">
        <f t="shared" si="2"/>
        <v>0</v>
      </c>
      <c r="AE39" s="11">
        <f t="shared" si="2"/>
        <v>36</v>
      </c>
      <c r="AF39" s="11">
        <f t="shared" si="2"/>
        <v>2</v>
      </c>
      <c r="AG39" s="11">
        <f t="shared" si="2"/>
        <v>0</v>
      </c>
      <c r="AH39" s="11">
        <f t="shared" si="2"/>
        <v>0</v>
      </c>
      <c r="AI39" s="11">
        <f t="shared" si="2"/>
        <v>0</v>
      </c>
      <c r="AJ39" s="11">
        <f>SUM(D39:AI39)</f>
        <v>81</v>
      </c>
    </row>
    <row r="40" spans="1:36" ht="12">
      <c r="A40" s="52" t="s">
        <v>4</v>
      </c>
      <c r="B40" s="55" t="s">
        <v>61</v>
      </c>
      <c r="C40" s="16" t="s">
        <v>48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5</v>
      </c>
      <c r="L40" s="13">
        <v>3</v>
      </c>
      <c r="M40" s="13">
        <v>1</v>
      </c>
      <c r="N40" s="13">
        <v>0</v>
      </c>
      <c r="O40" s="13">
        <v>0</v>
      </c>
      <c r="P40" s="13">
        <v>0</v>
      </c>
      <c r="Q40" s="13">
        <v>0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v>0</v>
      </c>
      <c r="AD40" s="13"/>
      <c r="AE40" s="13">
        <v>5</v>
      </c>
      <c r="AF40" s="13"/>
      <c r="AG40" s="13"/>
      <c r="AH40" s="13"/>
      <c r="AI40" s="13"/>
      <c r="AJ40" s="11">
        <f t="shared" si="0"/>
        <v>14</v>
      </c>
    </row>
    <row r="41" spans="1:36" ht="12">
      <c r="A41" s="58"/>
      <c r="B41" s="56"/>
      <c r="C41" s="16" t="s">
        <v>49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4</v>
      </c>
      <c r="L41" s="13">
        <v>3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>
        <v>0</v>
      </c>
      <c r="AD41" s="13"/>
      <c r="AE41" s="13">
        <v>5</v>
      </c>
      <c r="AF41" s="13"/>
      <c r="AG41" s="13"/>
      <c r="AH41" s="13"/>
      <c r="AI41" s="13"/>
      <c r="AJ41" s="11">
        <f t="shared" si="0"/>
        <v>12</v>
      </c>
    </row>
    <row r="42" spans="1:36" ht="12">
      <c r="A42" s="58"/>
      <c r="B42" s="60" t="s">
        <v>79</v>
      </c>
      <c r="C42" s="16" t="s">
        <v>48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</v>
      </c>
      <c r="J42" s="13">
        <v>1</v>
      </c>
      <c r="K42" s="13">
        <v>4</v>
      </c>
      <c r="L42" s="13">
        <v>7</v>
      </c>
      <c r="M42" s="13">
        <v>1</v>
      </c>
      <c r="N42" s="13">
        <v>0</v>
      </c>
      <c r="O42" s="13">
        <v>0</v>
      </c>
      <c r="P42" s="13">
        <v>0</v>
      </c>
      <c r="Q42" s="13">
        <v>2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4</v>
      </c>
      <c r="AD42" s="13"/>
      <c r="AE42" s="13">
        <v>13</v>
      </c>
      <c r="AF42" s="13"/>
      <c r="AG42" s="13"/>
      <c r="AH42" s="13"/>
      <c r="AI42" s="13"/>
      <c r="AJ42" s="11">
        <f t="shared" si="0"/>
        <v>33</v>
      </c>
    </row>
    <row r="43" spans="1:36" ht="12">
      <c r="A43" s="58"/>
      <c r="B43" s="74"/>
      <c r="C43" s="16" t="s">
        <v>49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</v>
      </c>
      <c r="J43" s="13">
        <v>1</v>
      </c>
      <c r="K43" s="13">
        <v>3</v>
      </c>
      <c r="L43" s="13">
        <v>5</v>
      </c>
      <c r="M43" s="13">
        <v>1</v>
      </c>
      <c r="N43" s="13">
        <v>0</v>
      </c>
      <c r="O43" s="13">
        <v>0</v>
      </c>
      <c r="P43" s="13">
        <v>0</v>
      </c>
      <c r="Q43" s="13">
        <v>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3</v>
      </c>
      <c r="AD43" s="13"/>
      <c r="AE43" s="13">
        <v>11</v>
      </c>
      <c r="AF43" s="13"/>
      <c r="AG43" s="13"/>
      <c r="AH43" s="13"/>
      <c r="AI43" s="13"/>
      <c r="AJ43" s="11">
        <f t="shared" si="0"/>
        <v>27</v>
      </c>
    </row>
    <row r="44" spans="1:36" s="5" customFormat="1" ht="12">
      <c r="A44" s="58"/>
      <c r="B44" s="62" t="s">
        <v>62</v>
      </c>
      <c r="C44" s="14" t="s">
        <v>48</v>
      </c>
      <c r="D44" s="11">
        <f>SUM(D40,D42)</f>
        <v>0</v>
      </c>
      <c r="E44" s="11">
        <f aca="true" t="shared" si="3" ref="E44:AI45">SUM(E40,E42)</f>
        <v>0</v>
      </c>
      <c r="F44" s="11">
        <f t="shared" si="3"/>
        <v>0</v>
      </c>
      <c r="G44" s="11">
        <f t="shared" si="3"/>
        <v>0</v>
      </c>
      <c r="H44" s="11">
        <f t="shared" si="3"/>
        <v>0</v>
      </c>
      <c r="I44" s="11">
        <f t="shared" si="3"/>
        <v>1</v>
      </c>
      <c r="J44" s="11">
        <f t="shared" si="3"/>
        <v>1</v>
      </c>
      <c r="K44" s="11">
        <f t="shared" si="3"/>
        <v>9</v>
      </c>
      <c r="L44" s="11">
        <f t="shared" si="3"/>
        <v>10</v>
      </c>
      <c r="M44" s="11">
        <f t="shared" si="3"/>
        <v>2</v>
      </c>
      <c r="N44" s="11">
        <f t="shared" si="3"/>
        <v>0</v>
      </c>
      <c r="O44" s="11">
        <f t="shared" si="3"/>
        <v>0</v>
      </c>
      <c r="P44" s="11">
        <f t="shared" si="3"/>
        <v>0</v>
      </c>
      <c r="Q44" s="11">
        <f t="shared" si="3"/>
        <v>2</v>
      </c>
      <c r="R44" s="11">
        <f t="shared" si="3"/>
        <v>0</v>
      </c>
      <c r="S44" s="11">
        <f t="shared" si="3"/>
        <v>0</v>
      </c>
      <c r="T44" s="11">
        <f t="shared" si="3"/>
        <v>0</v>
      </c>
      <c r="U44" s="11">
        <f t="shared" si="3"/>
        <v>0</v>
      </c>
      <c r="V44" s="11">
        <f t="shared" si="3"/>
        <v>0</v>
      </c>
      <c r="W44" s="11">
        <f t="shared" si="3"/>
        <v>0</v>
      </c>
      <c r="X44" s="11">
        <f t="shared" si="3"/>
        <v>0</v>
      </c>
      <c r="Y44" s="11">
        <f t="shared" si="3"/>
        <v>0</v>
      </c>
      <c r="Z44" s="11">
        <f t="shared" si="3"/>
        <v>0</v>
      </c>
      <c r="AA44" s="11">
        <f t="shared" si="3"/>
        <v>0</v>
      </c>
      <c r="AB44" s="11">
        <f t="shared" si="3"/>
        <v>0</v>
      </c>
      <c r="AC44" s="11">
        <f t="shared" si="3"/>
        <v>4</v>
      </c>
      <c r="AD44" s="11">
        <f t="shared" si="3"/>
        <v>0</v>
      </c>
      <c r="AE44" s="11">
        <f t="shared" si="3"/>
        <v>18</v>
      </c>
      <c r="AF44" s="11">
        <f t="shared" si="3"/>
        <v>0</v>
      </c>
      <c r="AG44" s="11">
        <f t="shared" si="3"/>
        <v>0</v>
      </c>
      <c r="AH44" s="11">
        <f t="shared" si="3"/>
        <v>0</v>
      </c>
      <c r="AI44" s="11">
        <f t="shared" si="3"/>
        <v>0</v>
      </c>
      <c r="AJ44" s="11">
        <f>SUM(D44:AI44)</f>
        <v>47</v>
      </c>
    </row>
    <row r="45" spans="1:36" s="5" customFormat="1" ht="12">
      <c r="A45" s="73"/>
      <c r="B45" s="63"/>
      <c r="C45" s="14" t="s">
        <v>49</v>
      </c>
      <c r="D45" s="11">
        <f>SUM(D41,D43)</f>
        <v>0</v>
      </c>
      <c r="E45" s="11">
        <f t="shared" si="3"/>
        <v>0</v>
      </c>
      <c r="F45" s="11">
        <f t="shared" si="3"/>
        <v>0</v>
      </c>
      <c r="G45" s="11">
        <f t="shared" si="3"/>
        <v>0</v>
      </c>
      <c r="H45" s="11">
        <f t="shared" si="3"/>
        <v>0</v>
      </c>
      <c r="I45" s="11">
        <f t="shared" si="3"/>
        <v>1</v>
      </c>
      <c r="J45" s="11">
        <f t="shared" si="3"/>
        <v>1</v>
      </c>
      <c r="K45" s="11">
        <f t="shared" si="3"/>
        <v>7</v>
      </c>
      <c r="L45" s="11">
        <f t="shared" si="3"/>
        <v>8</v>
      </c>
      <c r="M45" s="11">
        <f t="shared" si="3"/>
        <v>1</v>
      </c>
      <c r="N45" s="11">
        <f t="shared" si="3"/>
        <v>0</v>
      </c>
      <c r="O45" s="11">
        <f t="shared" si="3"/>
        <v>0</v>
      </c>
      <c r="P45" s="11">
        <f t="shared" si="3"/>
        <v>0</v>
      </c>
      <c r="Q45" s="11">
        <f t="shared" si="3"/>
        <v>2</v>
      </c>
      <c r="R45" s="11">
        <f t="shared" si="3"/>
        <v>0</v>
      </c>
      <c r="S45" s="11">
        <f t="shared" si="3"/>
        <v>0</v>
      </c>
      <c r="T45" s="11">
        <f t="shared" si="3"/>
        <v>0</v>
      </c>
      <c r="U45" s="11">
        <f t="shared" si="3"/>
        <v>0</v>
      </c>
      <c r="V45" s="11">
        <f t="shared" si="3"/>
        <v>0</v>
      </c>
      <c r="W45" s="11">
        <f t="shared" si="3"/>
        <v>0</v>
      </c>
      <c r="X45" s="11">
        <f t="shared" si="3"/>
        <v>0</v>
      </c>
      <c r="Y45" s="11">
        <f t="shared" si="3"/>
        <v>0</v>
      </c>
      <c r="Z45" s="11">
        <f t="shared" si="3"/>
        <v>0</v>
      </c>
      <c r="AA45" s="11">
        <f t="shared" si="3"/>
        <v>0</v>
      </c>
      <c r="AB45" s="11">
        <f t="shared" si="3"/>
        <v>0</v>
      </c>
      <c r="AC45" s="11">
        <f t="shared" si="3"/>
        <v>3</v>
      </c>
      <c r="AD45" s="11">
        <f t="shared" si="3"/>
        <v>0</v>
      </c>
      <c r="AE45" s="11">
        <f t="shared" si="3"/>
        <v>16</v>
      </c>
      <c r="AF45" s="11">
        <f t="shared" si="3"/>
        <v>0</v>
      </c>
      <c r="AG45" s="11">
        <f t="shared" si="3"/>
        <v>0</v>
      </c>
      <c r="AH45" s="11">
        <f t="shared" si="3"/>
        <v>0</v>
      </c>
      <c r="AI45" s="11">
        <f t="shared" si="3"/>
        <v>0</v>
      </c>
      <c r="AJ45" s="11">
        <f>SUM(D45:AI45)</f>
        <v>39</v>
      </c>
    </row>
    <row r="46" spans="1:36" s="5" customFormat="1" ht="12">
      <c r="A46" s="75" t="s">
        <v>5</v>
      </c>
      <c r="B46" s="78" t="s">
        <v>0</v>
      </c>
      <c r="C46" s="16" t="s">
        <v>48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v>0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>
        <v>0</v>
      </c>
      <c r="AF46" s="13"/>
      <c r="AG46" s="13"/>
      <c r="AH46" s="13"/>
      <c r="AI46" s="13"/>
      <c r="AJ46" s="11">
        <f t="shared" si="0"/>
        <v>0</v>
      </c>
    </row>
    <row r="47" spans="1:36" s="5" customFormat="1" ht="12">
      <c r="A47" s="76"/>
      <c r="B47" s="79"/>
      <c r="C47" s="16" t="s">
        <v>49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0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>
        <v>0</v>
      </c>
      <c r="AF47" s="13"/>
      <c r="AG47" s="13"/>
      <c r="AH47" s="13"/>
      <c r="AI47" s="13"/>
      <c r="AJ47" s="11">
        <f t="shared" si="0"/>
        <v>0</v>
      </c>
    </row>
    <row r="48" spans="1:36" s="6" customFormat="1" ht="12">
      <c r="A48" s="76"/>
      <c r="B48" s="78" t="s">
        <v>1</v>
      </c>
      <c r="C48" s="16" t="s">
        <v>48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0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>
        <v>0</v>
      </c>
      <c r="AF48" s="13"/>
      <c r="AG48" s="13"/>
      <c r="AH48" s="13"/>
      <c r="AI48" s="13"/>
      <c r="AJ48" s="11">
        <f t="shared" si="0"/>
        <v>0</v>
      </c>
    </row>
    <row r="49" spans="1:36" s="6" customFormat="1" ht="12">
      <c r="A49" s="76"/>
      <c r="B49" s="80"/>
      <c r="C49" s="16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v>0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>
        <v>0</v>
      </c>
      <c r="AF49" s="13"/>
      <c r="AG49" s="13"/>
      <c r="AH49" s="13"/>
      <c r="AI49" s="13"/>
      <c r="AJ49" s="11">
        <f t="shared" si="0"/>
        <v>0</v>
      </c>
    </row>
    <row r="50" spans="1:36" s="6" customFormat="1" ht="12">
      <c r="A50" s="76"/>
      <c r="B50" s="64" t="s">
        <v>2</v>
      </c>
      <c r="C50" s="16" t="s">
        <v>48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v>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1">
        <f>SUM(D50:AI50)</f>
        <v>1</v>
      </c>
    </row>
    <row r="51" spans="1:36" s="6" customFormat="1" ht="12">
      <c r="A51" s="76"/>
      <c r="B51" s="65"/>
      <c r="C51" s="16" t="s">
        <v>49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v>0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/>
      <c r="AH51" s="13"/>
      <c r="AI51" s="13"/>
      <c r="AJ51" s="11">
        <f>SUM(D51:AI51)</f>
        <v>1</v>
      </c>
    </row>
    <row r="52" spans="1:36" s="6" customFormat="1" ht="12">
      <c r="A52" s="76"/>
      <c r="B52" s="64" t="s">
        <v>88</v>
      </c>
      <c r="C52" s="16" t="s">
        <v>48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v>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>
        <v>0</v>
      </c>
      <c r="AF52" s="13"/>
      <c r="AG52" s="13"/>
      <c r="AH52" s="13"/>
      <c r="AI52" s="13"/>
      <c r="AJ52" s="11">
        <f t="shared" si="0"/>
        <v>1</v>
      </c>
    </row>
    <row r="53" spans="1:36" s="6" customFormat="1" ht="12">
      <c r="A53" s="76"/>
      <c r="B53" s="65"/>
      <c r="C53" s="16" t="s">
        <v>49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>
        <v>1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>
        <v>0</v>
      </c>
      <c r="AF53" s="13"/>
      <c r="AG53" s="13"/>
      <c r="AH53" s="13"/>
      <c r="AI53" s="13"/>
      <c r="AJ53" s="11">
        <f t="shared" si="0"/>
        <v>1</v>
      </c>
    </row>
    <row r="54" spans="1:37" s="6" customFormat="1" ht="12">
      <c r="A54" s="76"/>
      <c r="B54" s="66" t="s">
        <v>19</v>
      </c>
      <c r="C54" s="14" t="s">
        <v>48</v>
      </c>
      <c r="D54" s="11">
        <f>SUM(D46,D48,D52,D50)</f>
        <v>0</v>
      </c>
      <c r="E54" s="11">
        <f aca="true" t="shared" si="4" ref="E54:AI55">SUM(E46,E48,E52,E50)</f>
        <v>0</v>
      </c>
      <c r="F54" s="11">
        <f t="shared" si="4"/>
        <v>0</v>
      </c>
      <c r="G54" s="11">
        <f t="shared" si="4"/>
        <v>0</v>
      </c>
      <c r="H54" s="11">
        <f t="shared" si="4"/>
        <v>0</v>
      </c>
      <c r="I54" s="11">
        <f t="shared" si="4"/>
        <v>0</v>
      </c>
      <c r="J54" s="11">
        <f t="shared" si="4"/>
        <v>0</v>
      </c>
      <c r="K54" s="11">
        <f t="shared" si="4"/>
        <v>0</v>
      </c>
      <c r="L54" s="11">
        <f t="shared" si="4"/>
        <v>0</v>
      </c>
      <c r="M54" s="11">
        <f t="shared" si="4"/>
        <v>0</v>
      </c>
      <c r="N54" s="11">
        <f t="shared" si="4"/>
        <v>0</v>
      </c>
      <c r="O54" s="11">
        <f t="shared" si="4"/>
        <v>0</v>
      </c>
      <c r="P54" s="11">
        <f t="shared" si="4"/>
        <v>0</v>
      </c>
      <c r="Q54" s="11">
        <f t="shared" si="4"/>
        <v>1</v>
      </c>
      <c r="R54" s="11">
        <f t="shared" si="4"/>
        <v>0</v>
      </c>
      <c r="S54" s="11">
        <f t="shared" si="4"/>
        <v>0</v>
      </c>
      <c r="T54" s="11">
        <f t="shared" si="4"/>
        <v>0</v>
      </c>
      <c r="U54" s="11">
        <f t="shared" si="4"/>
        <v>0</v>
      </c>
      <c r="V54" s="11">
        <f t="shared" si="4"/>
        <v>0</v>
      </c>
      <c r="W54" s="11">
        <f t="shared" si="4"/>
        <v>0</v>
      </c>
      <c r="X54" s="11">
        <f t="shared" si="4"/>
        <v>0</v>
      </c>
      <c r="Y54" s="11">
        <f t="shared" si="4"/>
        <v>0</v>
      </c>
      <c r="Z54" s="11">
        <f t="shared" si="4"/>
        <v>0</v>
      </c>
      <c r="AA54" s="11">
        <f t="shared" si="4"/>
        <v>0</v>
      </c>
      <c r="AB54" s="11">
        <f t="shared" si="4"/>
        <v>0</v>
      </c>
      <c r="AC54" s="11">
        <f t="shared" si="4"/>
        <v>0</v>
      </c>
      <c r="AD54" s="11">
        <f t="shared" si="4"/>
        <v>0</v>
      </c>
      <c r="AE54" s="11">
        <f t="shared" si="4"/>
        <v>1</v>
      </c>
      <c r="AF54" s="11">
        <f t="shared" si="4"/>
        <v>0</v>
      </c>
      <c r="AG54" s="11">
        <f t="shared" si="4"/>
        <v>0</v>
      </c>
      <c r="AH54" s="11">
        <f t="shared" si="4"/>
        <v>0</v>
      </c>
      <c r="AI54" s="11">
        <f t="shared" si="4"/>
        <v>0</v>
      </c>
      <c r="AJ54" s="11">
        <f>SUM(D54:AI54)</f>
        <v>2</v>
      </c>
      <c r="AK54" s="10"/>
    </row>
    <row r="55" spans="1:37" s="6" customFormat="1" ht="12">
      <c r="A55" s="77"/>
      <c r="B55" s="67"/>
      <c r="C55" s="14" t="s">
        <v>49</v>
      </c>
      <c r="D55" s="11">
        <f>SUM(D47,D49,D53,D51)</f>
        <v>0</v>
      </c>
      <c r="E55" s="11">
        <f>SUM(E47,E49,E53,E51)</f>
        <v>0</v>
      </c>
      <c r="F55" s="11">
        <f t="shared" si="4"/>
        <v>0</v>
      </c>
      <c r="G55" s="11">
        <f t="shared" si="4"/>
        <v>0</v>
      </c>
      <c r="H55" s="11">
        <f t="shared" si="4"/>
        <v>0</v>
      </c>
      <c r="I55" s="11">
        <f t="shared" si="4"/>
        <v>0</v>
      </c>
      <c r="J55" s="11">
        <f t="shared" si="4"/>
        <v>0</v>
      </c>
      <c r="K55" s="11">
        <f t="shared" si="4"/>
        <v>0</v>
      </c>
      <c r="L55" s="11">
        <f t="shared" si="4"/>
        <v>0</v>
      </c>
      <c r="M55" s="11">
        <f t="shared" si="4"/>
        <v>0</v>
      </c>
      <c r="N55" s="11">
        <f t="shared" si="4"/>
        <v>0</v>
      </c>
      <c r="O55" s="11">
        <f t="shared" si="4"/>
        <v>0</v>
      </c>
      <c r="P55" s="11">
        <f t="shared" si="4"/>
        <v>0</v>
      </c>
      <c r="Q55" s="11">
        <f t="shared" si="4"/>
        <v>1</v>
      </c>
      <c r="R55" s="11">
        <f t="shared" si="4"/>
        <v>0</v>
      </c>
      <c r="S55" s="11">
        <f t="shared" si="4"/>
        <v>0</v>
      </c>
      <c r="T55" s="11">
        <f t="shared" si="4"/>
        <v>0</v>
      </c>
      <c r="U55" s="11">
        <f t="shared" si="4"/>
        <v>0</v>
      </c>
      <c r="V55" s="11">
        <f t="shared" si="4"/>
        <v>0</v>
      </c>
      <c r="W55" s="11">
        <f t="shared" si="4"/>
        <v>0</v>
      </c>
      <c r="X55" s="11">
        <f t="shared" si="4"/>
        <v>0</v>
      </c>
      <c r="Y55" s="11">
        <f t="shared" si="4"/>
        <v>0</v>
      </c>
      <c r="Z55" s="11">
        <f t="shared" si="4"/>
        <v>0</v>
      </c>
      <c r="AA55" s="11">
        <f t="shared" si="4"/>
        <v>0</v>
      </c>
      <c r="AB55" s="11">
        <f t="shared" si="4"/>
        <v>0</v>
      </c>
      <c r="AC55" s="11">
        <f t="shared" si="4"/>
        <v>0</v>
      </c>
      <c r="AD55" s="11">
        <f t="shared" si="4"/>
        <v>0</v>
      </c>
      <c r="AE55" s="11">
        <f t="shared" si="4"/>
        <v>1</v>
      </c>
      <c r="AF55" s="11">
        <f t="shared" si="4"/>
        <v>0</v>
      </c>
      <c r="AG55" s="11">
        <f t="shared" si="4"/>
        <v>0</v>
      </c>
      <c r="AH55" s="11">
        <f>SUM(AH47,AH49,AH53,AH51)</f>
        <v>0</v>
      </c>
      <c r="AI55" s="11">
        <f>SUM(AI47,AI49,AI53,AI51)</f>
        <v>0</v>
      </c>
      <c r="AJ55" s="11">
        <f>SUM(D55:AI55)</f>
        <v>2</v>
      </c>
      <c r="AK55" s="10"/>
    </row>
    <row r="56" spans="1:36" ht="12">
      <c r="A56" s="68" t="s">
        <v>63</v>
      </c>
      <c r="B56" s="69"/>
      <c r="C56" s="14" t="s">
        <v>48</v>
      </c>
      <c r="D56" s="11">
        <f>SUM(D26,D38,D44,D54)</f>
        <v>0</v>
      </c>
      <c r="E56" s="11">
        <f aca="true" t="shared" si="5" ref="E56:AI57">SUM(E26,E38,E44,E54)</f>
        <v>2</v>
      </c>
      <c r="F56" s="11">
        <f t="shared" si="5"/>
        <v>0</v>
      </c>
      <c r="G56" s="11">
        <f t="shared" si="5"/>
        <v>0</v>
      </c>
      <c r="H56" s="11">
        <f t="shared" si="5"/>
        <v>0</v>
      </c>
      <c r="I56" s="11">
        <f t="shared" si="5"/>
        <v>2</v>
      </c>
      <c r="J56" s="11">
        <f t="shared" si="5"/>
        <v>1</v>
      </c>
      <c r="K56" s="11">
        <f t="shared" si="5"/>
        <v>19</v>
      </c>
      <c r="L56" s="11">
        <f t="shared" si="5"/>
        <v>35</v>
      </c>
      <c r="M56" s="11">
        <f t="shared" si="5"/>
        <v>12</v>
      </c>
      <c r="N56" s="11">
        <f t="shared" si="5"/>
        <v>0</v>
      </c>
      <c r="O56" s="11">
        <f t="shared" si="5"/>
        <v>1</v>
      </c>
      <c r="P56" s="11">
        <f t="shared" si="5"/>
        <v>11</v>
      </c>
      <c r="Q56" s="11">
        <f t="shared" si="5"/>
        <v>8</v>
      </c>
      <c r="R56" s="11">
        <f t="shared" si="5"/>
        <v>0</v>
      </c>
      <c r="S56" s="11">
        <f t="shared" si="5"/>
        <v>0</v>
      </c>
      <c r="T56" s="11">
        <f t="shared" si="5"/>
        <v>0</v>
      </c>
      <c r="U56" s="11">
        <f t="shared" si="5"/>
        <v>0</v>
      </c>
      <c r="V56" s="11">
        <f t="shared" si="5"/>
        <v>0</v>
      </c>
      <c r="W56" s="11">
        <f t="shared" si="5"/>
        <v>0</v>
      </c>
      <c r="X56" s="11">
        <f t="shared" si="5"/>
        <v>2</v>
      </c>
      <c r="Y56" s="11">
        <f t="shared" si="5"/>
        <v>15</v>
      </c>
      <c r="Z56" s="11">
        <f t="shared" si="5"/>
        <v>0</v>
      </c>
      <c r="AA56" s="11">
        <f t="shared" si="5"/>
        <v>0</v>
      </c>
      <c r="AB56" s="11">
        <f t="shared" si="5"/>
        <v>0</v>
      </c>
      <c r="AC56" s="11">
        <f t="shared" si="5"/>
        <v>23</v>
      </c>
      <c r="AD56" s="11">
        <f t="shared" si="5"/>
        <v>0</v>
      </c>
      <c r="AE56" s="11">
        <f t="shared" si="5"/>
        <v>84</v>
      </c>
      <c r="AF56" s="11">
        <f t="shared" si="5"/>
        <v>3</v>
      </c>
      <c r="AG56" s="11">
        <f t="shared" si="5"/>
        <v>0</v>
      </c>
      <c r="AH56" s="11">
        <f t="shared" si="5"/>
        <v>0</v>
      </c>
      <c r="AI56" s="11">
        <f t="shared" si="5"/>
        <v>0</v>
      </c>
      <c r="AJ56" s="11">
        <f>SUM(AJ26+AJ38+AJ44+AJ54)</f>
        <v>218</v>
      </c>
    </row>
    <row r="57" spans="1:36" ht="12">
      <c r="A57" s="70" t="s">
        <v>64</v>
      </c>
      <c r="B57" s="71"/>
      <c r="C57" s="14" t="s">
        <v>49</v>
      </c>
      <c r="D57" s="11">
        <f>SUM(D27,D39,D45,D55)</f>
        <v>0</v>
      </c>
      <c r="E57" s="11">
        <f t="shared" si="5"/>
        <v>2</v>
      </c>
      <c r="F57" s="11">
        <f t="shared" si="5"/>
        <v>0</v>
      </c>
      <c r="G57" s="11">
        <f t="shared" si="5"/>
        <v>0</v>
      </c>
      <c r="H57" s="11">
        <f t="shared" si="5"/>
        <v>0</v>
      </c>
      <c r="I57" s="11">
        <f t="shared" si="5"/>
        <v>2</v>
      </c>
      <c r="J57" s="11">
        <f t="shared" si="5"/>
        <v>1</v>
      </c>
      <c r="K57" s="11">
        <f t="shared" si="5"/>
        <v>15</v>
      </c>
      <c r="L57" s="11">
        <f t="shared" si="5"/>
        <v>28</v>
      </c>
      <c r="M57" s="11">
        <f t="shared" si="5"/>
        <v>6</v>
      </c>
      <c r="N57" s="11">
        <f t="shared" si="5"/>
        <v>0</v>
      </c>
      <c r="O57" s="11">
        <f t="shared" si="5"/>
        <v>1</v>
      </c>
      <c r="P57" s="11">
        <f t="shared" si="5"/>
        <v>8</v>
      </c>
      <c r="Q57" s="11">
        <f t="shared" si="5"/>
        <v>8</v>
      </c>
      <c r="R57" s="11">
        <f t="shared" si="5"/>
        <v>0</v>
      </c>
      <c r="S57" s="11">
        <f t="shared" si="5"/>
        <v>0</v>
      </c>
      <c r="T57" s="11">
        <f t="shared" si="5"/>
        <v>0</v>
      </c>
      <c r="U57" s="11">
        <f t="shared" si="5"/>
        <v>0</v>
      </c>
      <c r="V57" s="11">
        <f t="shared" si="5"/>
        <v>0</v>
      </c>
      <c r="W57" s="11">
        <f t="shared" si="5"/>
        <v>0</v>
      </c>
      <c r="X57" s="11">
        <f t="shared" si="5"/>
        <v>2</v>
      </c>
      <c r="Y57" s="11">
        <f t="shared" si="5"/>
        <v>8</v>
      </c>
      <c r="Z57" s="11">
        <f t="shared" si="5"/>
        <v>0</v>
      </c>
      <c r="AA57" s="11">
        <f t="shared" si="5"/>
        <v>0</v>
      </c>
      <c r="AB57" s="11">
        <f t="shared" si="5"/>
        <v>0</v>
      </c>
      <c r="AC57" s="11">
        <f t="shared" si="5"/>
        <v>17</v>
      </c>
      <c r="AD57" s="11">
        <f t="shared" si="5"/>
        <v>0</v>
      </c>
      <c r="AE57" s="11">
        <f t="shared" si="5"/>
        <v>62</v>
      </c>
      <c r="AF57" s="11">
        <f t="shared" si="5"/>
        <v>2</v>
      </c>
      <c r="AG57" s="11">
        <f t="shared" si="5"/>
        <v>0</v>
      </c>
      <c r="AH57" s="11">
        <f t="shared" si="5"/>
        <v>0</v>
      </c>
      <c r="AI57" s="11">
        <f t="shared" si="5"/>
        <v>0</v>
      </c>
      <c r="AJ57" s="11">
        <f>SUM(AJ27+AJ39+AJ45+AJ55)</f>
        <v>162</v>
      </c>
    </row>
    <row r="58" spans="1:36" s="9" customFormat="1" ht="18" customHeight="1">
      <c r="A58" s="72" t="s">
        <v>87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7" s="8" customFormat="1" ht="30.75" customHeight="1">
      <c r="A59" s="29" t="s">
        <v>92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ht="12">
      <c r="AJ60" s="7"/>
    </row>
  </sheetData>
  <sheetProtection/>
  <mergeCells count="45">
    <mergeCell ref="A56:B56"/>
    <mergeCell ref="A57:B57"/>
    <mergeCell ref="A58:AJ58"/>
    <mergeCell ref="A40:A45"/>
    <mergeCell ref="B40:B41"/>
    <mergeCell ref="B42:B43"/>
    <mergeCell ref="B44:B45"/>
    <mergeCell ref="A46:A55"/>
    <mergeCell ref="B46:B47"/>
    <mergeCell ref="B48:B49"/>
    <mergeCell ref="B50:B51"/>
    <mergeCell ref="B52:B53"/>
    <mergeCell ref="B54:B55"/>
    <mergeCell ref="B24:B25"/>
    <mergeCell ref="B26:B27"/>
    <mergeCell ref="B18:B19"/>
    <mergeCell ref="B20:B21"/>
    <mergeCell ref="B22:B23"/>
    <mergeCell ref="A28:A39"/>
    <mergeCell ref="B28:B29"/>
    <mergeCell ref="B30:B31"/>
    <mergeCell ref="B32:B33"/>
    <mergeCell ref="B34:B35"/>
    <mergeCell ref="B36:B37"/>
    <mergeCell ref="B38:B39"/>
    <mergeCell ref="O3:R3"/>
    <mergeCell ref="U3:V3"/>
    <mergeCell ref="Y3:Z3"/>
    <mergeCell ref="A6:A27"/>
    <mergeCell ref="B6:B7"/>
    <mergeCell ref="B8:B9"/>
    <mergeCell ref="B10:B11"/>
    <mergeCell ref="B12:B13"/>
    <mergeCell ref="B14:B15"/>
    <mergeCell ref="B16:B17"/>
    <mergeCell ref="A59:AK59"/>
    <mergeCell ref="AA3:AB3"/>
    <mergeCell ref="AE3:AF3"/>
    <mergeCell ref="AJ3:AJ5"/>
    <mergeCell ref="A5:B5"/>
    <mergeCell ref="A3:C3"/>
    <mergeCell ref="D3:E3"/>
    <mergeCell ref="F3:I3"/>
    <mergeCell ref="J3:K3"/>
    <mergeCell ref="M3:N3"/>
  </mergeCells>
  <printOptions horizontalCentered="1"/>
  <pageMargins left="0.2362204724409449" right="0.1968503937007874" top="0.7874015748031497" bottom="0.1968503937007874" header="0.1968503937007874" footer="0.1968503937007874"/>
  <pageSetup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寺田 奈緒美</cp:lastModifiedBy>
  <cp:lastPrinted>2019-01-15T22:46:07Z</cp:lastPrinted>
  <dcterms:created xsi:type="dcterms:W3CDTF">2000-11-15T05:11:38Z</dcterms:created>
  <dcterms:modified xsi:type="dcterms:W3CDTF">2019-02-07T10:22:18Z</dcterms:modified>
  <cp:category/>
  <cp:version/>
  <cp:contentType/>
  <cp:contentStatus/>
</cp:coreProperties>
</file>