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710" tabRatio="734"/>
  </bookViews>
  <sheets>
    <sheet name="附属資料2-4-3" sheetId="29" r:id="rId1"/>
  </sheets>
  <definedNames>
    <definedName name="_xlnm.Print_Area" localSheetId="0">'附属資料2-4-3'!$A$1:$H$27</definedName>
  </definedNames>
  <calcPr calcId="152511" fullPrecision="0"/>
</workbook>
</file>

<file path=xl/calcChain.xml><?xml version="1.0" encoding="utf-8"?>
<calcChain xmlns="http://schemas.openxmlformats.org/spreadsheetml/2006/main">
  <c r="H9" i="29" l="1"/>
  <c r="H12" i="29"/>
  <c r="H14" i="29"/>
  <c r="H16" i="29"/>
  <c r="H18" i="29" s="1"/>
</calcChain>
</file>

<file path=xl/sharedStrings.xml><?xml version="1.0" encoding="utf-8"?>
<sst xmlns="http://schemas.openxmlformats.org/spreadsheetml/2006/main" count="34" uniqueCount="29">
  <si>
    <t>一般負傷</t>
  </si>
  <si>
    <t>３　平成27年国勢調査人口中の年齢不詳1,453,758人は含まれていない。</t>
    <phoneticPr fontId="2"/>
  </si>
  <si>
    <t>（５） 高齢者　満65歳以上の者</t>
  </si>
  <si>
    <t>（４） 成　人　満18歳以上満65歳未満の者</t>
  </si>
  <si>
    <t>（３） 少　年　満7歳以上満18歳未満の者</t>
  </si>
  <si>
    <t>（２） 乳幼児　生後28日以上満7歳未満の者</t>
  </si>
  <si>
    <t>（１） 新生児　生後28日未満の者</t>
  </si>
  <si>
    <t>２　年齢区分は次によっている。</t>
  </si>
  <si>
    <t>１　「救急年報報告」により作成　　　　　</t>
  </si>
  <si>
    <t>（備考）</t>
    <rPh sb="1" eb="3">
      <t>ビコウ</t>
    </rPh>
    <phoneticPr fontId="2"/>
  </si>
  <si>
    <t>(構成比:％)</t>
  </si>
  <si>
    <t>合　計</t>
    <phoneticPr fontId="2"/>
  </si>
  <si>
    <t>高齢者</t>
    <rPh sb="0" eb="3">
      <t>コウレイシャ</t>
    </rPh>
    <phoneticPr fontId="2"/>
  </si>
  <si>
    <t>成　人</t>
    <phoneticPr fontId="2"/>
  </si>
  <si>
    <t>少　年</t>
    <phoneticPr fontId="2"/>
  </si>
  <si>
    <t>乳幼児</t>
  </si>
  <si>
    <t>新生児</t>
  </si>
  <si>
    <t>(構成比)</t>
    <rPh sb="1" eb="4">
      <t>コウセイヒ</t>
    </rPh>
    <phoneticPr fontId="2"/>
  </si>
  <si>
    <t>年齢区分</t>
  </si>
  <si>
    <t>国勢調査人口</t>
    <rPh sb="0" eb="2">
      <t>コクセイ</t>
    </rPh>
    <rPh sb="2" eb="4">
      <t>チョウサ</t>
    </rPh>
    <rPh sb="4" eb="6">
      <t>ジンコウ</t>
    </rPh>
    <phoneticPr fontId="2"/>
  </si>
  <si>
    <t>(参考)</t>
    <phoneticPr fontId="2"/>
  </si>
  <si>
    <r>
      <t>合　計</t>
    </r>
    <r>
      <rPr>
        <vertAlign val="superscript"/>
        <sz val="11"/>
        <rFont val="ＭＳ Ｐゴシック"/>
        <family val="3"/>
        <charset val="128"/>
      </rPr>
      <t>※</t>
    </r>
    <rPh sb="0" eb="1">
      <t>ゴウ</t>
    </rPh>
    <rPh sb="2" eb="3">
      <t>ケイ</t>
    </rPh>
    <phoneticPr fontId="2"/>
  </si>
  <si>
    <t>その他
(左記以外)</t>
    <rPh sb="5" eb="7">
      <t>サキ</t>
    </rPh>
    <rPh sb="7" eb="9">
      <t>イガイ</t>
    </rPh>
    <phoneticPr fontId="2"/>
  </si>
  <si>
    <t>交通事故</t>
    <rPh sb="2" eb="4">
      <t>ジコ</t>
    </rPh>
    <phoneticPr fontId="2"/>
  </si>
  <si>
    <t>急　病</t>
    <phoneticPr fontId="2"/>
  </si>
  <si>
    <t>　　事故種別</t>
  </si>
  <si>
    <t>（平成29年中）</t>
    <rPh sb="1" eb="3">
      <t>ヘイセイ</t>
    </rPh>
    <rPh sb="5" eb="6">
      <t>ネン</t>
    </rPh>
    <rPh sb="6" eb="7">
      <t>チュウ</t>
    </rPh>
    <phoneticPr fontId="2"/>
  </si>
  <si>
    <t>附属資料2-4-3　救急自動車により年齢区分別事故種別搬送人員の状況</t>
    <rPh sb="0" eb="2">
      <t>フゾク</t>
    </rPh>
    <rPh sb="2" eb="4">
      <t>シリョウ</t>
    </rPh>
    <phoneticPr fontId="2"/>
  </si>
  <si>
    <t>平成27年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</si>
</sst>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\);\(&quot;▲&quot;#,##0.0\)"/>
    <numFmt numFmtId="177" formatCode="\(#,##0\);\(&quot;▲&quot;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176" fontId="0" fillId="0" borderId="0" xfId="0" applyNumberFormat="1" applyBorder="1"/>
    <xf numFmtId="176" fontId="6" fillId="0" borderId="0" xfId="0" applyNumberFormat="1" applyFont="1" applyBorder="1"/>
    <xf numFmtId="0" fontId="0" fillId="0" borderId="0" xfId="0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0" fillId="0" borderId="2" xfId="0" applyNumberFormat="1" applyFont="1" applyBorder="1"/>
    <xf numFmtId="176" fontId="0" fillId="0" borderId="1" xfId="0" applyNumberFormat="1" applyFont="1" applyBorder="1"/>
    <xf numFmtId="0" fontId="3" fillId="0" borderId="0" xfId="0" applyFont="1"/>
    <xf numFmtId="3" fontId="0" fillId="0" borderId="2" xfId="0" applyNumberFormat="1" applyFont="1" applyBorder="1"/>
    <xf numFmtId="177" fontId="0" fillId="0" borderId="4" xfId="0" applyNumberFormat="1" applyFont="1" applyBorder="1"/>
    <xf numFmtId="38" fontId="0" fillId="0" borderId="2" xfId="0" applyNumberFormat="1" applyFont="1" applyFill="1" applyBorder="1"/>
    <xf numFmtId="3" fontId="0" fillId="0" borderId="8" xfId="0" applyNumberFormat="1" applyFill="1" applyBorder="1"/>
    <xf numFmtId="176" fontId="0" fillId="0" borderId="7" xfId="0" applyNumberFormat="1" applyFill="1" applyBorder="1"/>
    <xf numFmtId="177" fontId="0" fillId="0" borderId="9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1" xfId="0" applyNumberFormat="1" applyFont="1" applyBorder="1"/>
    <xf numFmtId="38" fontId="0" fillId="0" borderId="1" xfId="0" applyNumberFormat="1" applyFont="1" applyBorder="1"/>
    <xf numFmtId="38" fontId="0" fillId="0" borderId="1" xfId="0" applyNumberFormat="1" applyFont="1" applyFill="1" applyBorder="1"/>
    <xf numFmtId="0" fontId="0" fillId="0" borderId="2" xfId="0" applyFill="1" applyBorder="1" applyAlignment="1">
      <alignment horizontal="right" vertical="top"/>
    </xf>
    <xf numFmtId="0" fontId="0" fillId="0" borderId="8" xfId="0" applyFill="1" applyBorder="1" applyAlignment="1">
      <alignment vertical="center"/>
    </xf>
    <xf numFmtId="0" fontId="0" fillId="0" borderId="1" xfId="0" applyFill="1" applyBorder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4" xfId="0" applyFill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top"/>
    </xf>
    <xf numFmtId="176" fontId="0" fillId="0" borderId="12" xfId="0" applyNumberFormat="1" applyFill="1" applyBorder="1" applyAlignment="1">
      <alignment horizontal="right" vertical="top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</cellXfs>
  <cellStyles count="11">
    <cellStyle name="パーセント 2" xfId="3"/>
    <cellStyle name="パーセント 2 2" xfId="4"/>
    <cellStyle name="桁区切り 2" xfId="8"/>
    <cellStyle name="桁区切り 3" xfId="10"/>
    <cellStyle name="標準" xfId="0" builtinId="0"/>
    <cellStyle name="標準 2" xfId="1"/>
    <cellStyle name="標準 2 2" xfId="5"/>
    <cellStyle name="標準 2 3" xfId="7"/>
    <cellStyle name="標準 2_初期心電図波形都道府県別" xfId="6"/>
    <cellStyle name="標準 3" xfId="2"/>
    <cellStyle name="標準 4" xfId="9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tabSelected="1" zoomScale="90" zoomScaleNormal="90" zoomScaleSheetLayoutView="100" workbookViewId="0"/>
  </sheetViews>
  <sheetFormatPr defaultRowHeight="13.5" x14ac:dyDescent="0.15"/>
  <cols>
    <col min="1" max="1" width="6.875" customWidth="1"/>
    <col min="2" max="2" width="13.125" customWidth="1"/>
    <col min="3" max="7" width="10.125" customWidth="1"/>
    <col min="8" max="8" width="13" bestFit="1" customWidth="1"/>
  </cols>
  <sheetData>
    <row r="1" spans="2:8" ht="22.15" customHeight="1" x14ac:dyDescent="0.15">
      <c r="B1" s="9" t="s">
        <v>27</v>
      </c>
      <c r="C1" s="9"/>
      <c r="D1" s="9"/>
      <c r="E1" s="9"/>
      <c r="F1" s="9"/>
      <c r="G1" s="9"/>
    </row>
    <row r="2" spans="2:8" x14ac:dyDescent="0.15">
      <c r="H2" t="s">
        <v>26</v>
      </c>
    </row>
    <row r="3" spans="2:8" ht="14.25" thickBot="1" x14ac:dyDescent="0.2">
      <c r="B3" s="22" t="s">
        <v>25</v>
      </c>
      <c r="C3" s="31" t="s">
        <v>24</v>
      </c>
      <c r="D3" s="31" t="s">
        <v>23</v>
      </c>
      <c r="E3" s="31" t="s">
        <v>0</v>
      </c>
      <c r="F3" s="34" t="s">
        <v>22</v>
      </c>
      <c r="G3" s="31" t="s">
        <v>21</v>
      </c>
      <c r="H3" s="23" t="s">
        <v>20</v>
      </c>
    </row>
    <row r="4" spans="2:8" ht="14.25" thickBot="1" x14ac:dyDescent="0.2">
      <c r="B4" s="24"/>
      <c r="C4" s="32"/>
      <c r="D4" s="32"/>
      <c r="E4" s="32"/>
      <c r="F4" s="35"/>
      <c r="G4" s="32"/>
      <c r="H4" s="25" t="s">
        <v>28</v>
      </c>
    </row>
    <row r="5" spans="2:8" ht="14.25" thickBot="1" x14ac:dyDescent="0.2">
      <c r="B5" s="24"/>
      <c r="C5" s="32"/>
      <c r="D5" s="32"/>
      <c r="E5" s="32"/>
      <c r="F5" s="35"/>
      <c r="G5" s="32"/>
      <c r="H5" s="26" t="s">
        <v>19</v>
      </c>
    </row>
    <row r="6" spans="2:8" x14ac:dyDescent="0.15">
      <c r="B6" s="27" t="s">
        <v>18</v>
      </c>
      <c r="C6" s="33"/>
      <c r="D6" s="33"/>
      <c r="E6" s="33"/>
      <c r="F6" s="36"/>
      <c r="G6" s="33"/>
      <c r="H6" s="28" t="s">
        <v>17</v>
      </c>
    </row>
    <row r="7" spans="2:8" ht="14.25" thickBot="1" x14ac:dyDescent="0.2">
      <c r="B7" s="16" t="s">
        <v>16</v>
      </c>
      <c r="C7" s="19">
        <v>1767</v>
      </c>
      <c r="D7" s="20">
        <v>54</v>
      </c>
      <c r="E7" s="20">
        <v>334</v>
      </c>
      <c r="F7" s="21">
        <v>11262</v>
      </c>
      <c r="G7" s="19">
        <v>13417</v>
      </c>
      <c r="H7" s="37">
        <v>7086411</v>
      </c>
    </row>
    <row r="8" spans="2:8" x14ac:dyDescent="0.15">
      <c r="B8" s="16" t="s">
        <v>10</v>
      </c>
      <c r="C8" s="8">
        <v>0</v>
      </c>
      <c r="D8" s="8">
        <v>0</v>
      </c>
      <c r="E8" s="8">
        <v>0</v>
      </c>
      <c r="F8" s="8">
        <v>1.6</v>
      </c>
      <c r="G8" s="8">
        <v>0.2</v>
      </c>
      <c r="H8" s="38"/>
    </row>
    <row r="9" spans="2:8" x14ac:dyDescent="0.15">
      <c r="B9" s="17" t="s">
        <v>15</v>
      </c>
      <c r="C9" s="10">
        <v>169312</v>
      </c>
      <c r="D9" s="7">
        <v>14285</v>
      </c>
      <c r="E9" s="7">
        <v>65620</v>
      </c>
      <c r="F9" s="12">
        <v>16040</v>
      </c>
      <c r="G9" s="10">
        <v>265257</v>
      </c>
      <c r="H9" s="29">
        <f>ROUND((H7*100)/H$17,1)</f>
        <v>5.6</v>
      </c>
    </row>
    <row r="10" spans="2:8" x14ac:dyDescent="0.15">
      <c r="B10" s="16" t="s">
        <v>10</v>
      </c>
      <c r="C10" s="8">
        <v>4.5999999999999996</v>
      </c>
      <c r="D10" s="8">
        <v>3.1</v>
      </c>
      <c r="E10" s="8">
        <v>7.4</v>
      </c>
      <c r="F10" s="8">
        <v>2.2999999999999998</v>
      </c>
      <c r="G10" s="8">
        <v>4.5999999999999996</v>
      </c>
      <c r="H10" s="30"/>
    </row>
    <row r="11" spans="2:8" x14ac:dyDescent="0.15">
      <c r="B11" s="17" t="s">
        <v>14</v>
      </c>
      <c r="C11" s="10">
        <v>88535</v>
      </c>
      <c r="D11" s="7">
        <v>44132</v>
      </c>
      <c r="E11" s="7">
        <v>33579</v>
      </c>
      <c r="F11" s="12">
        <v>36140</v>
      </c>
      <c r="G11" s="10">
        <v>202386</v>
      </c>
      <c r="H11" s="13">
        <v>12407682</v>
      </c>
    </row>
    <row r="12" spans="2:8" x14ac:dyDescent="0.15">
      <c r="B12" s="16" t="s">
        <v>10</v>
      </c>
      <c r="C12" s="8">
        <v>2.4</v>
      </c>
      <c r="D12" s="8">
        <v>9.5</v>
      </c>
      <c r="E12" s="8">
        <v>3.8</v>
      </c>
      <c r="F12" s="8">
        <v>5.2</v>
      </c>
      <c r="G12" s="8">
        <v>3.5</v>
      </c>
      <c r="H12" s="14">
        <f>ROUND((H11*100)/H$17,1)</f>
        <v>9.9</v>
      </c>
    </row>
    <row r="13" spans="2:8" x14ac:dyDescent="0.15">
      <c r="B13" s="17" t="s">
        <v>13</v>
      </c>
      <c r="C13" s="10">
        <v>1148900</v>
      </c>
      <c r="D13" s="7">
        <v>288320</v>
      </c>
      <c r="E13" s="7">
        <v>188330</v>
      </c>
      <c r="F13" s="12">
        <v>258315</v>
      </c>
      <c r="G13" s="10">
        <v>1883865</v>
      </c>
      <c r="H13" s="13">
        <v>72681453</v>
      </c>
    </row>
    <row r="14" spans="2:8" x14ac:dyDescent="0.15">
      <c r="B14" s="16" t="s">
        <v>10</v>
      </c>
      <c r="C14" s="8">
        <v>31.2</v>
      </c>
      <c r="D14" s="8">
        <v>61.9</v>
      </c>
      <c r="E14" s="8">
        <v>21.3</v>
      </c>
      <c r="F14" s="8">
        <v>36.9</v>
      </c>
      <c r="G14" s="8">
        <v>32.799999999999997</v>
      </c>
      <c r="H14" s="14">
        <f>ROUNDUP((H13*100)/H$17,1)</f>
        <v>57.9</v>
      </c>
    </row>
    <row r="15" spans="2:8" x14ac:dyDescent="0.15">
      <c r="B15" s="17" t="s">
        <v>12</v>
      </c>
      <c r="C15" s="10">
        <v>2277924</v>
      </c>
      <c r="D15" s="7">
        <v>119252</v>
      </c>
      <c r="E15" s="7">
        <v>595512</v>
      </c>
      <c r="F15" s="12">
        <v>378473</v>
      </c>
      <c r="G15" s="10">
        <v>3371161</v>
      </c>
      <c r="H15" s="13">
        <v>33465441</v>
      </c>
    </row>
    <row r="16" spans="2:8" x14ac:dyDescent="0.15">
      <c r="B16" s="16" t="s">
        <v>10</v>
      </c>
      <c r="C16" s="8">
        <v>61.8</v>
      </c>
      <c r="D16" s="8">
        <v>25.6</v>
      </c>
      <c r="E16" s="8">
        <v>67.400000000000006</v>
      </c>
      <c r="F16" s="8">
        <v>54</v>
      </c>
      <c r="G16" s="8">
        <v>58.8</v>
      </c>
      <c r="H16" s="14">
        <f>ROUND((H15*100)/H$17,1)</f>
        <v>26.6</v>
      </c>
    </row>
    <row r="17" spans="1:8" x14ac:dyDescent="0.15">
      <c r="B17" s="17" t="s">
        <v>11</v>
      </c>
      <c r="C17" s="10">
        <v>3686438</v>
      </c>
      <c r="D17" s="7">
        <v>466043</v>
      </c>
      <c r="E17" s="7">
        <v>883375</v>
      </c>
      <c r="F17" s="12">
        <v>700230</v>
      </c>
      <c r="G17" s="10">
        <v>5736086</v>
      </c>
      <c r="H17" s="13">
        <v>125640987</v>
      </c>
    </row>
    <row r="18" spans="1:8" x14ac:dyDescent="0.15">
      <c r="B18" s="18" t="s">
        <v>10</v>
      </c>
      <c r="C18" s="11">
        <v>100</v>
      </c>
      <c r="D18" s="11">
        <v>100</v>
      </c>
      <c r="E18" s="11">
        <v>100</v>
      </c>
      <c r="F18" s="11">
        <v>100</v>
      </c>
      <c r="G18" s="11">
        <v>100</v>
      </c>
      <c r="H18" s="15">
        <f>SUM(H9,H12,H14,H16)</f>
        <v>100</v>
      </c>
    </row>
    <row r="19" spans="1:8" x14ac:dyDescent="0.15">
      <c r="A19" t="s">
        <v>9</v>
      </c>
      <c r="B19" s="3"/>
      <c r="C19" s="2"/>
      <c r="D19" s="2"/>
      <c r="E19" s="2"/>
      <c r="F19" s="2"/>
      <c r="G19" s="2"/>
      <c r="H19" s="1"/>
    </row>
    <row r="20" spans="1:8" x14ac:dyDescent="0.15">
      <c r="A20" s="5"/>
      <c r="B20" s="6" t="s">
        <v>8</v>
      </c>
      <c r="C20" s="4"/>
      <c r="D20" s="4"/>
      <c r="E20" s="4"/>
      <c r="F20" s="4"/>
      <c r="G20" s="2"/>
      <c r="H20" s="1"/>
    </row>
    <row r="21" spans="1:8" x14ac:dyDescent="0.15">
      <c r="A21" s="5"/>
      <c r="B21" s="6" t="s">
        <v>7</v>
      </c>
      <c r="C21" s="4"/>
      <c r="D21" s="4"/>
      <c r="E21" s="4"/>
      <c r="F21" s="4"/>
      <c r="G21" s="2"/>
      <c r="H21" s="1"/>
    </row>
    <row r="22" spans="1:8" x14ac:dyDescent="0.15">
      <c r="A22" s="5"/>
      <c r="B22" s="6" t="s">
        <v>6</v>
      </c>
      <c r="C22" s="4"/>
      <c r="D22" s="4"/>
      <c r="E22" s="4"/>
      <c r="F22" s="4"/>
      <c r="G22" s="2"/>
      <c r="H22" s="1"/>
    </row>
    <row r="23" spans="1:8" x14ac:dyDescent="0.15">
      <c r="A23" s="5"/>
      <c r="B23" s="6" t="s">
        <v>5</v>
      </c>
      <c r="C23" s="4"/>
      <c r="D23" s="4"/>
      <c r="E23" s="4"/>
      <c r="F23" s="4"/>
      <c r="G23" s="2"/>
      <c r="H23" s="1"/>
    </row>
    <row r="24" spans="1:8" x14ac:dyDescent="0.15">
      <c r="A24" s="5"/>
      <c r="B24" s="6" t="s">
        <v>4</v>
      </c>
      <c r="C24" s="4"/>
      <c r="D24" s="4"/>
      <c r="E24" s="4"/>
      <c r="F24" s="4"/>
      <c r="G24" s="2"/>
      <c r="H24" s="1"/>
    </row>
    <row r="25" spans="1:8" x14ac:dyDescent="0.15">
      <c r="A25" s="5"/>
      <c r="B25" s="6" t="s">
        <v>3</v>
      </c>
      <c r="C25" s="4"/>
      <c r="D25" s="4"/>
      <c r="E25" s="4"/>
      <c r="F25" s="4"/>
      <c r="G25" s="2"/>
      <c r="H25" s="1"/>
    </row>
    <row r="26" spans="1:8" x14ac:dyDescent="0.15">
      <c r="A26" s="5"/>
      <c r="B26" s="6" t="s">
        <v>2</v>
      </c>
      <c r="C26" s="4"/>
      <c r="D26" s="4"/>
      <c r="E26" s="4"/>
      <c r="F26" s="4"/>
      <c r="G26" s="2"/>
      <c r="H26" s="1"/>
    </row>
    <row r="27" spans="1:8" x14ac:dyDescent="0.15">
      <c r="B27" s="5" t="s">
        <v>1</v>
      </c>
      <c r="C27" s="5"/>
      <c r="D27" s="5"/>
      <c r="E27" s="5"/>
      <c r="F27" s="4"/>
      <c r="G27" s="2"/>
      <c r="H27" s="1"/>
    </row>
    <row r="28" spans="1:8" x14ac:dyDescent="0.15">
      <c r="B28" s="3"/>
      <c r="C28" s="2"/>
      <c r="D28" s="2"/>
      <c r="E28" s="2"/>
      <c r="F28" s="2"/>
      <c r="G28" s="2"/>
      <c r="H28" s="1"/>
    </row>
  </sheetData>
  <mergeCells count="7">
    <mergeCell ref="H9:H10"/>
    <mergeCell ref="C3:C6"/>
    <mergeCell ref="D3:D6"/>
    <mergeCell ref="E3:E6"/>
    <mergeCell ref="F3:F6"/>
    <mergeCell ref="G3:G6"/>
    <mergeCell ref="H7:H8"/>
  </mergeCells>
  <phoneticPr fontId="2"/>
  <printOptions horizontalCentered="1" verticalCentered="1"/>
  <pageMargins left="0.78740157480314965" right="0" top="0" bottom="0" header="0.51181102362204722" footer="0.51181102362204722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附属資料2-4-3</vt:lpstr>
      <vt:lpstr>'附属資料2-4-3'!Print_Area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2018-11-15T10:45:25Z</cp:lastPrinted>
  <dcterms:created xsi:type="dcterms:W3CDTF">2000-09-26T01:58:19Z</dcterms:created>
  <dcterms:modified xsi:type="dcterms:W3CDTF">2019-02-07T10:22:34Z</dcterms:modified>
</cp:coreProperties>
</file>