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第2-3-1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<sst xmlns="http://schemas.openxmlformats.org/spreadsheetml/2006/main" count="52" uniqueCount="25">
  <si>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第2－3－1表　消防職団員の出動及び出向状況</t>
  </si>
  <si>
    <t>区　　　　分</t>
  </si>
  <si>
    <t>消防職員</t>
  </si>
  <si>
    <t>消防団員</t>
  </si>
  <si>
    <t>計</t>
  </si>
  <si>
    <t>構成比（％）</t>
  </si>
  <si>
    <t>火災</t>
  </si>
  <si>
    <t>回数</t>
  </si>
  <si>
    <t>延人員</t>
  </si>
  <si>
    <t>救急</t>
  </si>
  <si>
    <t>救助</t>
  </si>
  <si>
    <t>風水害等の災害</t>
  </si>
  <si>
    <t>演習訓練</t>
  </si>
  <si>
    <t>広報・指導</t>
  </si>
  <si>
    <t>警防調査</t>
  </si>
  <si>
    <t>火災原因調査</t>
  </si>
  <si>
    <t>特別警戒</t>
  </si>
  <si>
    <t>捜索</t>
  </si>
  <si>
    <t>予防査察</t>
  </si>
  <si>
    <t>誤報等</t>
  </si>
  <si>
    <t>その他</t>
  </si>
  <si>
    <t>（備考）１　「消防防災・震災対策現況調査」により作成</t>
  </si>
  <si>
    <t>　　　　２　本表では、災害現場における消防活動の実施の有無にかかわらず、出動及び出向回数を計上している。</t>
  </si>
  <si>
    <t>　　　　　　 ３　 消防団員の救急への出動回数については、救命処置を含む応急手当、傷病者搬送等の回数を計上している。</t>
  </si>
  <si>
    <r>
      <t>（平</t>
    </r>
    <r>
      <rPr>
        <sz val="11"/>
        <rFont val="ＭＳ ゴシック"/>
        <family val="3"/>
      </rPr>
      <t>成30</t>
    </r>
    <r>
      <rPr>
        <sz val="11"/>
        <color indexed="8"/>
        <rFont val="ＭＳ ゴシック"/>
        <family val="3"/>
      </rPr>
      <t>年中）（単位：回、人）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</si>
</sst>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0_);[Red]\(0\)"/>
    <numFmt numFmtId="185" formatCode="&quot;?&quot;#,##0;[Red]&quot;?&quot;\-#,##0"/>
    <numFmt numFmtId="186" formatCode="&quot;?&quot;#,##0.00;[Red]&quot;?&quot;\-#,##0.00"/>
    <numFmt numFmtId="187" formatCode="#,##0;&quot;▲ &quot;#,##0"/>
    <numFmt numFmtId="188" formatCode="0.0;&quot;▲ &quot;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0" fontId="4" fillId="0" borderId="0" xfId="0" applyFont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45" fillId="35" borderId="11" xfId="0" applyFont="1" applyFill="1" applyBorder="1" applyAlignment="1">
      <alignment horizontal="distributed" vertical="center" indent="1"/>
    </xf>
    <xf numFmtId="176" fontId="46" fillId="0" borderId="11" xfId="103" applyNumberFormat="1" applyFont="1" applyFill="1" applyBorder="1" applyAlignment="1">
      <alignment horizontal="right" vertical="center"/>
      <protection/>
    </xf>
    <xf numFmtId="176" fontId="5" fillId="34" borderId="11" xfId="0" applyNumberFormat="1" applyFont="1" applyFill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45" fillId="34" borderId="11" xfId="0" applyFont="1" applyFill="1" applyBorder="1" applyAlignment="1">
      <alignment horizontal="distributed" vertical="center" indent="1"/>
    </xf>
    <xf numFmtId="176" fontId="46" fillId="36" borderId="11" xfId="0" applyNumberFormat="1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distributed" vertical="center"/>
    </xf>
    <xf numFmtId="0" fontId="45" fillId="34" borderId="11" xfId="0" applyFont="1" applyFill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2" width="11.00390625" style="0" bestFit="1" customWidth="1"/>
    <col min="3" max="6" width="12.875" style="0" customWidth="1"/>
    <col min="7" max="7" width="4.875" style="0" customWidth="1"/>
  </cols>
  <sheetData>
    <row r="1" spans="1:6" ht="14.25">
      <c r="A1" s="4" t="s">
        <v>0</v>
      </c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2" t="s">
        <v>24</v>
      </c>
    </row>
    <row r="3" spans="1:6" ht="13.5">
      <c r="A3" s="15" t="s">
        <v>1</v>
      </c>
      <c r="B3" s="15"/>
      <c r="C3" s="5" t="s">
        <v>2</v>
      </c>
      <c r="D3" s="5" t="s">
        <v>3</v>
      </c>
      <c r="E3" s="6" t="s">
        <v>4</v>
      </c>
      <c r="F3" s="5" t="s">
        <v>5</v>
      </c>
    </row>
    <row r="4" spans="1:6" ht="14.25">
      <c r="A4" s="16" t="s">
        <v>6</v>
      </c>
      <c r="B4" s="9" t="s">
        <v>7</v>
      </c>
      <c r="C4" s="14">
        <v>42392</v>
      </c>
      <c r="D4" s="10">
        <v>31534</v>
      </c>
      <c r="E4" s="11">
        <f>SUM(C4:D4)</f>
        <v>73926</v>
      </c>
      <c r="F4" s="12">
        <f>E4/$E$30*100</f>
        <v>0.7031623185808688</v>
      </c>
    </row>
    <row r="5" spans="1:6" ht="27">
      <c r="A5" s="16"/>
      <c r="B5" s="9" t="s">
        <v>8</v>
      </c>
      <c r="C5" s="14">
        <v>764090</v>
      </c>
      <c r="D5" s="10">
        <v>753634</v>
      </c>
      <c r="E5" s="11">
        <f aca="true" t="shared" si="0" ref="E5:E31">SUM(C5:D5)</f>
        <v>1517724</v>
      </c>
      <c r="F5" s="12">
        <f>E5/$E$31*100</f>
        <v>3.4953474292076674</v>
      </c>
    </row>
    <row r="6" spans="1:6" ht="14.25">
      <c r="A6" s="16" t="s">
        <v>9</v>
      </c>
      <c r="B6" s="9" t="s">
        <v>7</v>
      </c>
      <c r="C6" s="14">
        <v>6593525</v>
      </c>
      <c r="D6" s="10">
        <v>1170</v>
      </c>
      <c r="E6" s="11">
        <f t="shared" si="0"/>
        <v>6594695</v>
      </c>
      <c r="F6" s="12">
        <f>E6/$E$30*100</f>
        <v>62.72679472085143</v>
      </c>
    </row>
    <row r="7" spans="1:6" ht="27">
      <c r="A7" s="16"/>
      <c r="B7" s="9" t="s">
        <v>8</v>
      </c>
      <c r="C7" s="14">
        <v>20127037</v>
      </c>
      <c r="D7" s="10">
        <v>8951</v>
      </c>
      <c r="E7" s="11">
        <f t="shared" si="0"/>
        <v>20135988</v>
      </c>
      <c r="F7" s="12">
        <f>E7/$E$31*100</f>
        <v>46.37356587255419</v>
      </c>
    </row>
    <row r="8" spans="1:6" ht="14.25">
      <c r="A8" s="16" t="s">
        <v>10</v>
      </c>
      <c r="B8" s="9" t="s">
        <v>7</v>
      </c>
      <c r="C8" s="14">
        <v>96273</v>
      </c>
      <c r="D8" s="10">
        <v>1937</v>
      </c>
      <c r="E8" s="11">
        <f t="shared" si="0"/>
        <v>98210</v>
      </c>
      <c r="F8" s="12">
        <f>E8/$E$30*100</f>
        <v>0.9341445676463913</v>
      </c>
    </row>
    <row r="9" spans="1:6" ht="27">
      <c r="A9" s="16"/>
      <c r="B9" s="9" t="s">
        <v>8</v>
      </c>
      <c r="C9" s="14">
        <v>1205344</v>
      </c>
      <c r="D9" s="10">
        <v>10074</v>
      </c>
      <c r="E9" s="11">
        <f t="shared" si="0"/>
        <v>1215418</v>
      </c>
      <c r="F9" s="12">
        <f>E9/$E$31*100</f>
        <v>2.7991309234832715</v>
      </c>
    </row>
    <row r="10" spans="1:6" ht="14.25">
      <c r="A10" s="16" t="s">
        <v>11</v>
      </c>
      <c r="B10" s="9" t="s">
        <v>7</v>
      </c>
      <c r="C10" s="14">
        <v>31140</v>
      </c>
      <c r="D10" s="10">
        <v>18559</v>
      </c>
      <c r="E10" s="11">
        <f t="shared" si="0"/>
        <v>49699</v>
      </c>
      <c r="F10" s="12">
        <f>E10/$E$30*100</f>
        <v>0.4727222367117198</v>
      </c>
    </row>
    <row r="11" spans="1:6" ht="27">
      <c r="A11" s="16"/>
      <c r="B11" s="9" t="s">
        <v>8</v>
      </c>
      <c r="C11" s="14">
        <v>134529</v>
      </c>
      <c r="D11" s="10">
        <v>425306</v>
      </c>
      <c r="E11" s="11">
        <f t="shared" si="0"/>
        <v>559835</v>
      </c>
      <c r="F11" s="12">
        <f>E11/$E$31*100</f>
        <v>1.2893107231818661</v>
      </c>
    </row>
    <row r="12" spans="1:6" ht="14.25">
      <c r="A12" s="16" t="s">
        <v>12</v>
      </c>
      <c r="B12" s="9" t="s">
        <v>7</v>
      </c>
      <c r="C12" s="14">
        <v>436870</v>
      </c>
      <c r="D12" s="10">
        <v>241857</v>
      </c>
      <c r="E12" s="11">
        <f t="shared" si="0"/>
        <v>678727</v>
      </c>
      <c r="F12" s="12">
        <f>E12/$E$30*100</f>
        <v>6.4558511349652</v>
      </c>
    </row>
    <row r="13" spans="1:6" ht="27">
      <c r="A13" s="16"/>
      <c r="B13" s="9" t="s">
        <v>8</v>
      </c>
      <c r="C13" s="14">
        <v>2496261</v>
      </c>
      <c r="D13" s="10">
        <v>4184144</v>
      </c>
      <c r="E13" s="11">
        <f t="shared" si="0"/>
        <v>6680405</v>
      </c>
      <c r="F13" s="12">
        <f>E13/$E$31*100</f>
        <v>15.385100613033757</v>
      </c>
    </row>
    <row r="14" spans="1:6" ht="14.25">
      <c r="A14" s="16" t="s">
        <v>13</v>
      </c>
      <c r="B14" s="9" t="s">
        <v>7</v>
      </c>
      <c r="C14" s="14">
        <v>375406</v>
      </c>
      <c r="D14" s="10">
        <v>99536</v>
      </c>
      <c r="E14" s="11">
        <f t="shared" si="0"/>
        <v>474942</v>
      </c>
      <c r="F14" s="12">
        <f>E14/$E$30*100</f>
        <v>4.517508290877837</v>
      </c>
    </row>
    <row r="15" spans="1:6" ht="27">
      <c r="A15" s="16"/>
      <c r="B15" s="9" t="s">
        <v>8</v>
      </c>
      <c r="C15" s="14">
        <v>1318982</v>
      </c>
      <c r="D15" s="10">
        <v>890857</v>
      </c>
      <c r="E15" s="11">
        <f t="shared" si="0"/>
        <v>2209839</v>
      </c>
      <c r="F15" s="12">
        <f>E15/$E$31*100</f>
        <v>5.0893015249234</v>
      </c>
    </row>
    <row r="16" spans="1:6" ht="14.25">
      <c r="A16" s="16" t="s">
        <v>14</v>
      </c>
      <c r="B16" s="9" t="s">
        <v>7</v>
      </c>
      <c r="C16" s="14">
        <v>493291</v>
      </c>
      <c r="D16" s="10">
        <v>10223</v>
      </c>
      <c r="E16" s="11">
        <f t="shared" si="0"/>
        <v>503514</v>
      </c>
      <c r="F16" s="12">
        <f>E16/$E$30*100</f>
        <v>4.789276731838968</v>
      </c>
    </row>
    <row r="17" spans="1:6" ht="27">
      <c r="A17" s="16"/>
      <c r="B17" s="9" t="s">
        <v>8</v>
      </c>
      <c r="C17" s="14">
        <v>1693076</v>
      </c>
      <c r="D17" s="10">
        <v>102955</v>
      </c>
      <c r="E17" s="11">
        <f t="shared" si="0"/>
        <v>1796031</v>
      </c>
      <c r="F17" s="12">
        <f>E17/$E$31*100</f>
        <v>4.1362937784651725</v>
      </c>
    </row>
    <row r="18" spans="1:6" ht="14.25">
      <c r="A18" s="16" t="s">
        <v>15</v>
      </c>
      <c r="B18" s="9" t="s">
        <v>7</v>
      </c>
      <c r="C18" s="14">
        <v>40567</v>
      </c>
      <c r="D18" s="10">
        <v>40</v>
      </c>
      <c r="E18" s="11">
        <f t="shared" si="0"/>
        <v>40607</v>
      </c>
      <c r="F18" s="12">
        <f>E18/$E$30*100</f>
        <v>0.3862418130375421</v>
      </c>
    </row>
    <row r="19" spans="1:6" ht="27">
      <c r="A19" s="16"/>
      <c r="B19" s="9" t="s">
        <v>8</v>
      </c>
      <c r="C19" s="14">
        <v>180195</v>
      </c>
      <c r="D19" s="10">
        <v>429</v>
      </c>
      <c r="E19" s="11">
        <f t="shared" si="0"/>
        <v>180624</v>
      </c>
      <c r="F19" s="12">
        <f>E19/$E$31*100</f>
        <v>0.4159805300919045</v>
      </c>
    </row>
    <row r="20" spans="1:6" ht="14.25">
      <c r="A20" s="16" t="s">
        <v>16</v>
      </c>
      <c r="B20" s="9" t="s">
        <v>7</v>
      </c>
      <c r="C20" s="14">
        <v>86809</v>
      </c>
      <c r="D20" s="10">
        <v>90151</v>
      </c>
      <c r="E20" s="11">
        <f t="shared" si="0"/>
        <v>176960</v>
      </c>
      <c r="F20" s="12">
        <f>E20/$E$30*100</f>
        <v>1.68319135210982</v>
      </c>
    </row>
    <row r="21" spans="1:6" ht="27">
      <c r="A21" s="16"/>
      <c r="B21" s="9" t="s">
        <v>8</v>
      </c>
      <c r="C21" s="14">
        <v>587971</v>
      </c>
      <c r="D21" s="10">
        <v>1313211</v>
      </c>
      <c r="E21" s="11">
        <f t="shared" si="0"/>
        <v>1901182</v>
      </c>
      <c r="F21" s="12">
        <f>E21/$E$31*100</f>
        <v>4.378458544607511</v>
      </c>
    </row>
    <row r="22" spans="1:6" ht="14.25">
      <c r="A22" s="16" t="s">
        <v>17</v>
      </c>
      <c r="B22" s="9" t="s">
        <v>7</v>
      </c>
      <c r="C22" s="14">
        <v>3416</v>
      </c>
      <c r="D22" s="10">
        <v>1786</v>
      </c>
      <c r="E22" s="11">
        <f t="shared" si="0"/>
        <v>5202</v>
      </c>
      <c r="F22" s="12">
        <f>E22/$E$30*100</f>
        <v>0.04947989044798419</v>
      </c>
    </row>
    <row r="23" spans="1:6" ht="27">
      <c r="A23" s="16"/>
      <c r="B23" s="9" t="s">
        <v>8</v>
      </c>
      <c r="C23" s="14">
        <v>48918</v>
      </c>
      <c r="D23" s="10">
        <v>55767</v>
      </c>
      <c r="E23" s="11">
        <f t="shared" si="0"/>
        <v>104685</v>
      </c>
      <c r="F23" s="12">
        <f>E23/$E$31*100</f>
        <v>0.24109155922065187</v>
      </c>
    </row>
    <row r="24" spans="1:6" ht="14.25">
      <c r="A24" s="16" t="s">
        <v>18</v>
      </c>
      <c r="B24" s="9" t="s">
        <v>7</v>
      </c>
      <c r="C24" s="14">
        <v>798589</v>
      </c>
      <c r="D24" s="10">
        <v>1415</v>
      </c>
      <c r="E24" s="11">
        <f t="shared" si="0"/>
        <v>800004</v>
      </c>
      <c r="F24" s="12">
        <f>E24/$E$30*100</f>
        <v>7.609402206449278</v>
      </c>
    </row>
    <row r="25" spans="1:6" ht="27">
      <c r="A25" s="16"/>
      <c r="B25" s="9" t="s">
        <v>8</v>
      </c>
      <c r="C25" s="14">
        <v>1957547</v>
      </c>
      <c r="D25" s="10">
        <v>30267</v>
      </c>
      <c r="E25" s="11">
        <f t="shared" si="0"/>
        <v>1987814</v>
      </c>
      <c r="F25" s="12">
        <f>E25/$E$31*100</f>
        <v>4.577973699198939</v>
      </c>
    </row>
    <row r="26" spans="1:6" ht="14.25">
      <c r="A26" s="16" t="s">
        <v>19</v>
      </c>
      <c r="B26" s="9" t="s">
        <v>7</v>
      </c>
      <c r="C26" s="14">
        <v>48598</v>
      </c>
      <c r="D26" s="10">
        <v>6879</v>
      </c>
      <c r="E26" s="11">
        <f t="shared" si="0"/>
        <v>55477</v>
      </c>
      <c r="F26" s="12">
        <f>E26/$E$30*100</f>
        <v>0.5276808693546365</v>
      </c>
    </row>
    <row r="27" spans="1:6" ht="27">
      <c r="A27" s="16"/>
      <c r="B27" s="9" t="s">
        <v>8</v>
      </c>
      <c r="C27" s="14">
        <v>520643</v>
      </c>
      <c r="D27" s="10">
        <v>71937</v>
      </c>
      <c r="E27" s="11">
        <f t="shared" si="0"/>
        <v>592580</v>
      </c>
      <c r="F27" s="12">
        <f>E27/$E$31*100</f>
        <v>1.364723085093126</v>
      </c>
    </row>
    <row r="28" spans="1:6" ht="14.25">
      <c r="A28" s="16" t="s">
        <v>20</v>
      </c>
      <c r="B28" s="9" t="s">
        <v>7</v>
      </c>
      <c r="C28" s="14">
        <v>763630</v>
      </c>
      <c r="D28" s="10">
        <v>197769</v>
      </c>
      <c r="E28" s="11">
        <f t="shared" si="0"/>
        <v>961399</v>
      </c>
      <c r="F28" s="12">
        <f>E28/$E$30*100</f>
        <v>9.144543867128327</v>
      </c>
    </row>
    <row r="29" spans="1:6" ht="27">
      <c r="A29" s="16"/>
      <c r="B29" s="9" t="s">
        <v>8</v>
      </c>
      <c r="C29" s="14">
        <v>3042630</v>
      </c>
      <c r="D29" s="10">
        <v>1496508</v>
      </c>
      <c r="E29" s="11">
        <f t="shared" si="0"/>
        <v>4539138</v>
      </c>
      <c r="F29" s="12">
        <f>E29/$E$31*100</f>
        <v>10.453721716938542</v>
      </c>
    </row>
    <row r="30" spans="1:6" ht="14.25">
      <c r="A30" s="17" t="s">
        <v>4</v>
      </c>
      <c r="B30" s="13" t="s">
        <v>7</v>
      </c>
      <c r="C30" s="11">
        <f>C4+C6+C8+C10+C12+C14+C16+C18+C20+C22+C24+C26+C28</f>
        <v>9810506</v>
      </c>
      <c r="D30" s="11">
        <f>D4+D6+D8+D10+D12+D14+D16+D18+D20+D22+D24+D26+D28</f>
        <v>702856</v>
      </c>
      <c r="E30" s="11">
        <f t="shared" si="0"/>
        <v>10513362</v>
      </c>
      <c r="F30" s="12">
        <f>E30/$E$30*100</f>
        <v>100</v>
      </c>
    </row>
    <row r="31" spans="1:6" ht="27">
      <c r="A31" s="17"/>
      <c r="B31" s="13" t="s">
        <v>8</v>
      </c>
      <c r="C31" s="11">
        <f>C5+C7+C9+C11+C13+C15+C17+C19+C21+C23+C25+C27+C29</f>
        <v>34077223</v>
      </c>
      <c r="D31" s="11">
        <f>D5+D7+D9+D11+D13+D15+D17+D19+D21+D23+D25+D27+D29</f>
        <v>9344040</v>
      </c>
      <c r="E31" s="11">
        <f t="shared" si="0"/>
        <v>43421263</v>
      </c>
      <c r="F31" s="12">
        <f>E31/$E$31*100</f>
        <v>100</v>
      </c>
    </row>
    <row r="32" spans="1:6" ht="15" customHeight="1">
      <c r="A32" s="1" t="s">
        <v>21</v>
      </c>
      <c r="B32" s="1"/>
      <c r="C32" s="3"/>
      <c r="D32" s="1"/>
      <c r="E32" s="1"/>
      <c r="F32" s="1"/>
    </row>
    <row r="33" spans="1:6" ht="12.75" customHeight="1">
      <c r="A33" s="8" t="s">
        <v>22</v>
      </c>
      <c r="B33" s="7"/>
      <c r="C33" s="7"/>
      <c r="D33" s="7"/>
      <c r="E33" s="7"/>
      <c r="F33" s="7"/>
    </row>
    <row r="34" ht="13.5">
      <c r="A34" t="s">
        <v>23</v>
      </c>
    </row>
  </sheetData>
  <sheetProtection/>
  <mergeCells count="15"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3:B3"/>
    <mergeCell ref="A4:A5"/>
    <mergeCell ref="A6:A7"/>
    <mergeCell ref="A8:A9"/>
    <mergeCell ref="A10:A11"/>
    <mergeCell ref="A12:A13"/>
  </mergeCells>
  <printOptions/>
  <pageMargins left="0.7" right="0.7" top="0.75" bottom="0.75" header="0.3" footer="0.3"/>
  <pageSetup horizontalDpi="600" verticalDpi="600" orientation="landscape" paperSize="9" r:id="rId1"/>
  <ignoredErrors>
    <ignoredError sqref="F5 F7 F9 F11 F13 F15 F17 F19 F21 F23 F25 F27 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伴　稔彦(907467)</dc:creator>
  <cp:keywords/>
  <dc:description/>
  <cp:lastModifiedBy>寺田 奈緒美</cp:lastModifiedBy>
  <cp:lastPrinted>2018-10-24T02:24:51Z</cp:lastPrinted>
  <dcterms:created xsi:type="dcterms:W3CDTF">1997-01-08T22:48:59Z</dcterms:created>
  <dcterms:modified xsi:type="dcterms:W3CDTF">2020-02-13T02:33:14Z</dcterms:modified>
  <cp:category/>
  <cp:version/>
  <cp:contentType/>
  <cp:contentStatus/>
</cp:coreProperties>
</file>