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130" tabRatio="659"/>
  </bookViews>
  <sheets>
    <sheet name="第2-5-3表" sheetId="33" r:id="rId1"/>
  </sheets>
  <definedNames>
    <definedName name="_xlnm.Print_Area" localSheetId="0">'第2-5-3表'!$B$2:$I$25</definedName>
  </definedNames>
  <calcPr calcId="162913" fullPrecision="0"/>
</workbook>
</file>

<file path=xl/calcChain.xml><?xml version="1.0" encoding="utf-8"?>
<calcChain xmlns="http://schemas.openxmlformats.org/spreadsheetml/2006/main">
  <c r="C15" i="33" l="1"/>
  <c r="D15" i="33"/>
  <c r="E15" i="33"/>
  <c r="F15" i="33"/>
  <c r="C13" i="33"/>
  <c r="D13" i="33"/>
  <c r="E13" i="33"/>
  <c r="F13" i="33"/>
  <c r="C11" i="33"/>
  <c r="D11" i="33"/>
  <c r="E11" i="33"/>
  <c r="F11" i="33"/>
  <c r="C9" i="33"/>
  <c r="D9" i="33"/>
  <c r="E9" i="33"/>
  <c r="F9" i="33"/>
  <c r="C7" i="33"/>
  <c r="D7" i="33"/>
  <c r="E7" i="33"/>
  <c r="F7" i="33"/>
  <c r="G15" i="33"/>
  <c r="G13" i="33"/>
  <c r="G11" i="33"/>
  <c r="G9" i="33"/>
  <c r="G7" i="33"/>
  <c r="H11" i="33" l="1"/>
  <c r="H7" i="33"/>
  <c r="H15" i="33"/>
  <c r="H13" i="33"/>
  <c r="H9" i="33"/>
</calcChain>
</file>

<file path=xl/sharedStrings.xml><?xml version="1.0" encoding="utf-8"?>
<sst xmlns="http://schemas.openxmlformats.org/spreadsheetml/2006/main" count="24" uniqueCount="23">
  <si>
    <t>急病</t>
    <rPh sb="0" eb="2">
      <t>キュウビョウ</t>
    </rPh>
    <phoneticPr fontId="6"/>
  </si>
  <si>
    <t>交通事故</t>
    <rPh sb="0" eb="2">
      <t>コウツウ</t>
    </rPh>
    <rPh sb="2" eb="4">
      <t>ジコ</t>
    </rPh>
    <phoneticPr fontId="6"/>
  </si>
  <si>
    <t>一般負傷</t>
    <rPh sb="0" eb="2">
      <t>イッパン</t>
    </rPh>
    <rPh sb="2" eb="4">
      <t>フショウ</t>
    </rPh>
    <phoneticPr fontId="6"/>
  </si>
  <si>
    <t>その他</t>
    <rPh sb="0" eb="3">
      <t>ソノタ</t>
    </rPh>
    <phoneticPr fontId="6"/>
  </si>
  <si>
    <t>計</t>
    <rPh sb="0" eb="1">
      <t>ケイ</t>
    </rPh>
    <phoneticPr fontId="6"/>
  </si>
  <si>
    <t>死亡</t>
    <rPh sb="0" eb="2">
      <t>シボウ</t>
    </rPh>
    <phoneticPr fontId="6"/>
  </si>
  <si>
    <t>その他</t>
    <rPh sb="2" eb="3">
      <t>タ</t>
    </rPh>
    <phoneticPr fontId="6"/>
  </si>
  <si>
    <t>重症
（長期入院）</t>
    <rPh sb="0" eb="2">
      <t>ジュウショウ</t>
    </rPh>
    <rPh sb="4" eb="6">
      <t>チョウキ</t>
    </rPh>
    <rPh sb="6" eb="8">
      <t>ニュウイン</t>
    </rPh>
    <phoneticPr fontId="6"/>
  </si>
  <si>
    <t>中等症
（入院診療）</t>
    <rPh sb="0" eb="2">
      <t>チュウトウ</t>
    </rPh>
    <rPh sb="2" eb="3">
      <t>ショウ</t>
    </rPh>
    <rPh sb="5" eb="7">
      <t>ニュウイン</t>
    </rPh>
    <rPh sb="7" eb="9">
      <t>シンリョウ</t>
    </rPh>
    <phoneticPr fontId="6"/>
  </si>
  <si>
    <t>軽症
（外来診療）</t>
    <rPh sb="0" eb="2">
      <t>ケイショウ</t>
    </rPh>
    <rPh sb="4" eb="6">
      <t>ガイライ</t>
    </rPh>
    <rPh sb="6" eb="8">
      <t>シンリョウ</t>
    </rPh>
    <phoneticPr fontId="6"/>
  </si>
  <si>
    <t>　　　　　　（４）　軽　 症（外来診療）　 傷病程度が入院加療を必要としないもの</t>
    <rPh sb="10" eb="11">
      <t>ケイ</t>
    </rPh>
    <rPh sb="13" eb="14">
      <t>ショウ</t>
    </rPh>
    <rPh sb="15" eb="17">
      <t>ガイライ</t>
    </rPh>
    <rPh sb="17" eb="19">
      <t>シンリョウ</t>
    </rPh>
    <rPh sb="22" eb="24">
      <t>ショウビョウ</t>
    </rPh>
    <rPh sb="24" eb="26">
      <t>テイド</t>
    </rPh>
    <rPh sb="27" eb="29">
      <t>ニュウイン</t>
    </rPh>
    <rPh sb="29" eb="31">
      <t>カリョウ</t>
    </rPh>
    <rPh sb="32" eb="34">
      <t>ヒツヨウ</t>
    </rPh>
    <phoneticPr fontId="6"/>
  </si>
  <si>
    <t>　　　　　４　小数点第二位を四捨五入のため、合計等が一致しない場合がある。</t>
    <rPh sb="7" eb="10">
      <t>ショウスウテン</t>
    </rPh>
    <rPh sb="10" eb="11">
      <t>ダイ</t>
    </rPh>
    <rPh sb="11" eb="13">
      <t>ニイ</t>
    </rPh>
    <rPh sb="14" eb="18">
      <t>シシャゴニュウ</t>
    </rPh>
    <rPh sb="22" eb="24">
      <t>ゴウケイ</t>
    </rPh>
    <rPh sb="24" eb="25">
      <t>トウ</t>
    </rPh>
    <rPh sb="26" eb="28">
      <t>イッチ</t>
    </rPh>
    <rPh sb="31" eb="33">
      <t>バアイ</t>
    </rPh>
    <phoneticPr fontId="6"/>
  </si>
  <si>
    <t>（備考） １　「救急年報報告」により作成</t>
    <phoneticPr fontId="6"/>
  </si>
  <si>
    <t>　　　　　３　（　　）内は構成比を示し、単位は％である。</t>
    <rPh sb="11" eb="12">
      <t>ナイ</t>
    </rPh>
    <rPh sb="13" eb="16">
      <t>コウセイヒ</t>
    </rPh>
    <rPh sb="17" eb="18">
      <t>シメ</t>
    </rPh>
    <rPh sb="20" eb="22">
      <t>タンイ</t>
    </rPh>
    <phoneticPr fontId="6"/>
  </si>
  <si>
    <t>　　　　　２　初診時における傷病程度は次によっている。</t>
    <rPh sb="7" eb="9">
      <t>ショシン</t>
    </rPh>
    <rPh sb="9" eb="10">
      <t>ジ</t>
    </rPh>
    <rPh sb="14" eb="16">
      <t>ショウビョウ</t>
    </rPh>
    <rPh sb="16" eb="18">
      <t>テイド</t>
    </rPh>
    <rPh sb="19" eb="20">
      <t>ツギ</t>
    </rPh>
    <phoneticPr fontId="6"/>
  </si>
  <si>
    <t>　　　　　　（１）　死  　亡　　　　　　　　　初診時において死亡が確認されたもの</t>
    <rPh sb="24" eb="26">
      <t>ショシン</t>
    </rPh>
    <rPh sb="26" eb="27">
      <t>ジ</t>
    </rPh>
    <rPh sb="31" eb="33">
      <t>シボウ</t>
    </rPh>
    <rPh sb="34" eb="36">
      <t>カクニン</t>
    </rPh>
    <phoneticPr fontId="6"/>
  </si>
  <si>
    <t>　　　　　　（２）  重　  症（長期入院） 　傷病程度が3週間以上の入院加療を必要とするもの</t>
    <rPh sb="11" eb="12">
      <t>シゲル</t>
    </rPh>
    <rPh sb="15" eb="16">
      <t>ショウ</t>
    </rPh>
    <rPh sb="17" eb="19">
      <t>チョウキ</t>
    </rPh>
    <rPh sb="19" eb="21">
      <t>ニュウイン</t>
    </rPh>
    <rPh sb="24" eb="26">
      <t>ショウビョウ</t>
    </rPh>
    <rPh sb="26" eb="28">
      <t>テイド</t>
    </rPh>
    <rPh sb="29" eb="32">
      <t>３シュウカン</t>
    </rPh>
    <rPh sb="32" eb="34">
      <t>イジョウ</t>
    </rPh>
    <rPh sb="35" eb="37">
      <t>ニュウイン</t>
    </rPh>
    <rPh sb="37" eb="39">
      <t>カリョウ</t>
    </rPh>
    <rPh sb="40" eb="42">
      <t>ヒツヨウ</t>
    </rPh>
    <phoneticPr fontId="6"/>
  </si>
  <si>
    <t>　　　　　　（３）　中等症（入院診療） 　傷病程度が重症または軽症以外のもの</t>
    <rPh sb="10" eb="12">
      <t>チュウトウ</t>
    </rPh>
    <rPh sb="12" eb="13">
      <t>ショウ</t>
    </rPh>
    <rPh sb="14" eb="16">
      <t>ニュウイン</t>
    </rPh>
    <rPh sb="16" eb="18">
      <t>シンリョウ</t>
    </rPh>
    <rPh sb="21" eb="23">
      <t>ショウビョウ</t>
    </rPh>
    <rPh sb="23" eb="25">
      <t>テイド</t>
    </rPh>
    <rPh sb="26" eb="28">
      <t>ジュウショウ</t>
    </rPh>
    <rPh sb="31" eb="33">
      <t>ケイショウ</t>
    </rPh>
    <rPh sb="33" eb="35">
      <t>イガイ</t>
    </rPh>
    <phoneticPr fontId="6"/>
  </si>
  <si>
    <t>　　　　　　※　なお、傷病程度は入院加療の必要程度を基準に区分しているため、軽症の中には早期に病院での治療が必要だったものや、通院による治療が必要だったものも含まれる。</t>
    <rPh sb="11" eb="13">
      <t>ショウビョウ</t>
    </rPh>
    <rPh sb="13" eb="15">
      <t>テイド</t>
    </rPh>
    <rPh sb="16" eb="18">
      <t>ニュウイン</t>
    </rPh>
    <rPh sb="18" eb="20">
      <t>カリョウ</t>
    </rPh>
    <rPh sb="21" eb="23">
      <t>ヒツヨウ</t>
    </rPh>
    <rPh sb="23" eb="25">
      <t>テイド</t>
    </rPh>
    <rPh sb="26" eb="28">
      <t>キジュン</t>
    </rPh>
    <rPh sb="29" eb="31">
      <t>クブン</t>
    </rPh>
    <rPh sb="38" eb="40">
      <t>ケイショウ</t>
    </rPh>
    <rPh sb="41" eb="42">
      <t>ナカ</t>
    </rPh>
    <rPh sb="44" eb="46">
      <t>ソウキ</t>
    </rPh>
    <rPh sb="47" eb="49">
      <t>ビョウイン</t>
    </rPh>
    <rPh sb="51" eb="53">
      <t>チリョウ</t>
    </rPh>
    <rPh sb="54" eb="56">
      <t>ヒツヨウ</t>
    </rPh>
    <rPh sb="63" eb="65">
      <t>ツウイン</t>
    </rPh>
    <rPh sb="68" eb="70">
      <t>チリョウ</t>
    </rPh>
    <rPh sb="71" eb="73">
      <t>ヒツヨウ</t>
    </rPh>
    <rPh sb="79" eb="80">
      <t>フク</t>
    </rPh>
    <phoneticPr fontId="6"/>
  </si>
  <si>
    <t>（平成30年中）</t>
    <rPh sb="1" eb="3">
      <t>ヘイセイ</t>
    </rPh>
    <rPh sb="5" eb="7">
      <t>ネンチュウ</t>
    </rPh>
    <phoneticPr fontId="6"/>
  </si>
  <si>
    <t>第2-5-3表　救急自動車による事故種別傷病程度別搬送人員の状況</t>
    <rPh sb="0" eb="1">
      <t>ダイ</t>
    </rPh>
    <rPh sb="6" eb="7">
      <t>ヒョウ</t>
    </rPh>
    <rPh sb="8" eb="10">
      <t>キュウキュウ</t>
    </rPh>
    <rPh sb="10" eb="12">
      <t>ジドウ</t>
    </rPh>
    <rPh sb="12" eb="13">
      <t>シャ</t>
    </rPh>
    <rPh sb="16" eb="18">
      <t>ジコ</t>
    </rPh>
    <rPh sb="18" eb="20">
      <t>シュベツ</t>
    </rPh>
    <rPh sb="20" eb="22">
      <t>ショウビョウシャ</t>
    </rPh>
    <rPh sb="22" eb="24">
      <t>テイド</t>
    </rPh>
    <rPh sb="24" eb="25">
      <t>ベツ</t>
    </rPh>
    <rPh sb="25" eb="27">
      <t>ハンソウ</t>
    </rPh>
    <rPh sb="27" eb="29">
      <t>ジンイン</t>
    </rPh>
    <rPh sb="30" eb="32">
      <t>ジョウキョウ</t>
    </rPh>
    <phoneticPr fontId="6"/>
  </si>
  <si>
    <t>事故種別           区分</t>
    <rPh sb="0" eb="2">
      <t>ジコ</t>
    </rPh>
    <rPh sb="2" eb="4">
      <t>シュベツ</t>
    </rPh>
    <rPh sb="15" eb="17">
      <t>クブン</t>
    </rPh>
    <phoneticPr fontId="6"/>
  </si>
  <si>
    <t>　　　　　　（５）　その他　　医師の診断がないもの及び傷病程度が判明しないもの、並びにその他の場所へ搬送したもの</t>
    <rPh sb="10" eb="13">
      <t>ソノタ</t>
    </rPh>
    <rPh sb="15" eb="17">
      <t>イシ</t>
    </rPh>
    <rPh sb="18" eb="20">
      <t>シンダン</t>
    </rPh>
    <rPh sb="25" eb="26">
      <t>オヨ</t>
    </rPh>
    <rPh sb="27" eb="29">
      <t>ショウビョウ</t>
    </rPh>
    <rPh sb="29" eb="31">
      <t>テイド</t>
    </rPh>
    <rPh sb="32" eb="34">
      <t>ハンメイ</t>
    </rPh>
    <rPh sb="40" eb="41">
      <t>ナラ</t>
    </rPh>
    <rPh sb="45" eb="46">
      <t>タ</t>
    </rPh>
    <rPh sb="47" eb="49">
      <t>バショ</t>
    </rPh>
    <rPh sb="50" eb="52">
      <t>ハンソウ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</si>
</sst>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\(\ #,##0.000\ \)"/>
    <numFmt numFmtId="178" formatCode="&quot;(&quot;##0.0&quot;)&quot;"/>
    <numFmt numFmtId="179" formatCode="0.0000000"/>
    <numFmt numFmtId="180" formatCode="&quot;(&quot;##0&quot;)&quot;"/>
  </numFmts>
  <fonts count="1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4">
    <xf numFmtId="0" fontId="0" fillId="0" borderId="0"/>
    <xf numFmtId="0" fontId="5" fillId="0" borderId="0"/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5" fillId="0" borderId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3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176" fontId="0" fillId="0" borderId="0" xfId="0" applyNumberFormat="1" applyAlignment="1">
      <alignment vertical="center"/>
    </xf>
    <xf numFmtId="177" fontId="0" fillId="0" borderId="0" xfId="0" applyNumberFormat="1" applyFill="1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NumberFormat="1" applyAlignment="1">
      <alignment vertical="center"/>
    </xf>
    <xf numFmtId="3" fontId="0" fillId="0" borderId="2" xfId="0" applyNumberFormat="1" applyFont="1" applyBorder="1" applyAlignment="1">
      <alignment vertical="center"/>
    </xf>
    <xf numFmtId="3" fontId="0" fillId="0" borderId="5" xfId="0" applyNumberFormat="1" applyFont="1" applyBorder="1" applyAlignment="1">
      <alignment vertical="center"/>
    </xf>
    <xf numFmtId="178" fontId="0" fillId="0" borderId="1" xfId="0" applyNumberFormat="1" applyFont="1" applyBorder="1" applyAlignment="1">
      <alignment vertical="center"/>
    </xf>
    <xf numFmtId="178" fontId="0" fillId="0" borderId="6" xfId="0" applyNumberFormat="1" applyFont="1" applyBorder="1" applyAlignment="1">
      <alignment vertical="center"/>
    </xf>
    <xf numFmtId="178" fontId="0" fillId="0" borderId="1" xfId="0" applyNumberFormat="1" applyFont="1" applyFill="1" applyBorder="1" applyAlignment="1">
      <alignment vertical="center"/>
    </xf>
    <xf numFmtId="0" fontId="0" fillId="0" borderId="0" xfId="0" applyNumberFormat="1" applyFill="1" applyAlignment="1">
      <alignment vertical="center"/>
    </xf>
    <xf numFmtId="179" fontId="0" fillId="0" borderId="0" xfId="0" applyNumberFormat="1" applyFill="1" applyAlignment="1">
      <alignment vertical="center"/>
    </xf>
    <xf numFmtId="179" fontId="0" fillId="0" borderId="0" xfId="0" applyNumberFormat="1" applyAlignment="1">
      <alignment vertical="center"/>
    </xf>
    <xf numFmtId="0" fontId="0" fillId="0" borderId="0" xfId="0" applyNumberFormat="1" applyFont="1" applyFill="1" applyAlignment="1">
      <alignment vertical="center"/>
    </xf>
    <xf numFmtId="180" fontId="0" fillId="0" borderId="6" xfId="0" applyNumberFormat="1" applyFont="1" applyBorder="1" applyAlignment="1">
      <alignment vertical="center"/>
    </xf>
    <xf numFmtId="0" fontId="0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2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</cellXfs>
  <cellStyles count="14">
    <cellStyle name="パーセント 2" xfId="3"/>
    <cellStyle name="パーセント 2 2" xfId="4"/>
    <cellStyle name="桁区切り 2" xfId="8"/>
    <cellStyle name="標準" xfId="0" builtinId="0"/>
    <cellStyle name="標準 2" xfId="1"/>
    <cellStyle name="標準 2 2" xfId="5"/>
    <cellStyle name="標準 2 2 2" xfId="9"/>
    <cellStyle name="標準 2 3" xfId="7"/>
    <cellStyle name="標準 2_初期心電図波形都道府県別" xfId="6"/>
    <cellStyle name="標準 3" xfId="2"/>
    <cellStyle name="標準 4" xfId="10"/>
    <cellStyle name="標準 5" xfId="11"/>
    <cellStyle name="標準 5 2" xfId="12"/>
    <cellStyle name="標準 6" xfId="13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R35"/>
  <sheetViews>
    <sheetView tabSelected="1" zoomScaleNormal="100" zoomScaleSheetLayoutView="100" workbookViewId="0"/>
  </sheetViews>
  <sheetFormatPr defaultColWidth="9" defaultRowHeight="13.5"/>
  <cols>
    <col min="1" max="1" width="5.375" style="1" customWidth="1"/>
    <col min="2" max="8" width="20.75" style="1" customWidth="1"/>
    <col min="9" max="9" width="18.125" style="1" customWidth="1"/>
    <col min="10" max="10" width="10.5" style="1" bestFit="1" customWidth="1"/>
    <col min="11" max="13" width="9.875" style="1" bestFit="1" customWidth="1"/>
    <col min="14" max="14" width="11.25" style="1" bestFit="1" customWidth="1"/>
    <col min="15" max="15" width="11.125" style="1" bestFit="1" customWidth="1"/>
    <col min="16" max="16" width="9.125" style="1" bestFit="1" customWidth="1"/>
    <col min="17" max="17" width="11.125" style="1" bestFit="1" customWidth="1"/>
    <col min="18" max="16384" width="9" style="1"/>
  </cols>
  <sheetData>
    <row r="2" spans="2:18" ht="21">
      <c r="B2" s="23" t="s">
        <v>20</v>
      </c>
      <c r="C2" s="23"/>
      <c r="D2" s="23"/>
      <c r="E2" s="23"/>
      <c r="F2" s="23"/>
      <c r="G2" s="23"/>
      <c r="H2" s="23"/>
      <c r="J2" s="2"/>
      <c r="K2" s="2"/>
      <c r="L2" s="2"/>
      <c r="M2" s="2"/>
      <c r="N2" s="2"/>
      <c r="O2" s="2"/>
      <c r="P2" s="2"/>
      <c r="Q2" s="2"/>
      <c r="R2" s="2"/>
    </row>
    <row r="3" spans="2:18" ht="17.25">
      <c r="B3" s="3"/>
      <c r="C3" s="3"/>
      <c r="D3" s="3"/>
      <c r="E3" s="3"/>
      <c r="F3" s="3"/>
      <c r="G3" s="3"/>
      <c r="H3" s="8" t="s">
        <v>19</v>
      </c>
      <c r="I3" s="4"/>
      <c r="J3" s="2"/>
      <c r="K3" s="2"/>
      <c r="L3" s="2"/>
      <c r="M3" s="2"/>
      <c r="N3" s="2"/>
      <c r="O3" s="2"/>
      <c r="P3" s="2"/>
      <c r="Q3" s="2"/>
      <c r="R3" s="2"/>
    </row>
    <row r="4" spans="2:18" ht="19.5" customHeight="1">
      <c r="B4" s="31" t="s">
        <v>21</v>
      </c>
      <c r="C4" s="28" t="s">
        <v>5</v>
      </c>
      <c r="D4" s="30" t="s">
        <v>7</v>
      </c>
      <c r="E4" s="30" t="s">
        <v>8</v>
      </c>
      <c r="F4" s="30" t="s">
        <v>9</v>
      </c>
      <c r="G4" s="26" t="s">
        <v>6</v>
      </c>
      <c r="H4" s="26" t="s">
        <v>4</v>
      </c>
      <c r="I4" s="4"/>
      <c r="J4" s="4"/>
      <c r="L4" s="6"/>
      <c r="M4" s="6"/>
      <c r="N4" s="6"/>
      <c r="O4" s="6"/>
      <c r="P4" s="6"/>
      <c r="Q4" s="6"/>
    </row>
    <row r="5" spans="2:18" ht="27.75" customHeight="1">
      <c r="B5" s="32"/>
      <c r="C5" s="29"/>
      <c r="D5" s="27"/>
      <c r="E5" s="27"/>
      <c r="F5" s="27"/>
      <c r="G5" s="27"/>
      <c r="H5" s="27"/>
      <c r="I5" s="4"/>
      <c r="J5" s="4"/>
    </row>
    <row r="6" spans="2:18" ht="19.5" customHeight="1">
      <c r="B6" s="24" t="s">
        <v>0</v>
      </c>
      <c r="C6" s="10">
        <v>63122</v>
      </c>
      <c r="D6" s="10">
        <v>292868</v>
      </c>
      <c r="E6" s="10">
        <v>1640085</v>
      </c>
      <c r="F6" s="10">
        <v>1893680</v>
      </c>
      <c r="G6" s="10">
        <v>1285</v>
      </c>
      <c r="H6" s="11">
        <v>3891040</v>
      </c>
      <c r="I6" s="4"/>
      <c r="J6" s="4"/>
    </row>
    <row r="7" spans="2:18" ht="19.5" customHeight="1">
      <c r="B7" s="25"/>
      <c r="C7" s="12">
        <f t="shared" ref="C7:F7" si="0">(C6/$H6)*100</f>
        <v>1.6</v>
      </c>
      <c r="D7" s="12">
        <f t="shared" si="0"/>
        <v>7.5</v>
      </c>
      <c r="E7" s="12">
        <f t="shared" si="0"/>
        <v>42.2</v>
      </c>
      <c r="F7" s="12">
        <f t="shared" si="0"/>
        <v>48.7</v>
      </c>
      <c r="G7" s="12">
        <f t="shared" ref="G7" si="1">(G6/$H6)*100</f>
        <v>0</v>
      </c>
      <c r="H7" s="19">
        <f>SUM(C7:G7)</f>
        <v>100</v>
      </c>
      <c r="I7" s="15"/>
      <c r="J7" s="15"/>
      <c r="K7" s="15"/>
      <c r="L7" s="15"/>
      <c r="M7" s="15"/>
      <c r="N7" s="15"/>
    </row>
    <row r="8" spans="2:18" ht="19.5" customHeight="1">
      <c r="B8" s="24" t="s">
        <v>1</v>
      </c>
      <c r="C8" s="10">
        <v>1871</v>
      </c>
      <c r="D8" s="10">
        <v>17061</v>
      </c>
      <c r="E8" s="10">
        <v>88206</v>
      </c>
      <c r="F8" s="10">
        <v>334124</v>
      </c>
      <c r="G8" s="10">
        <v>320</v>
      </c>
      <c r="H8" s="11">
        <v>441582</v>
      </c>
      <c r="I8" s="15"/>
      <c r="J8" s="15"/>
      <c r="K8" s="9"/>
      <c r="L8" s="9"/>
      <c r="M8" s="9"/>
      <c r="N8" s="9"/>
    </row>
    <row r="9" spans="2:18" ht="19.5" customHeight="1">
      <c r="B9" s="25"/>
      <c r="C9" s="14">
        <f t="shared" ref="C9:F9" si="2">(C8/$H8)*100</f>
        <v>0.4</v>
      </c>
      <c r="D9" s="12">
        <f t="shared" si="2"/>
        <v>3.9</v>
      </c>
      <c r="E9" s="12">
        <f t="shared" si="2"/>
        <v>20</v>
      </c>
      <c r="F9" s="12">
        <f t="shared" si="2"/>
        <v>75.7</v>
      </c>
      <c r="G9" s="12">
        <f t="shared" ref="G9" si="3">(G8/$H8)*100</f>
        <v>0.1</v>
      </c>
      <c r="H9" s="19">
        <f>SUM(C9:G9)</f>
        <v>100</v>
      </c>
      <c r="I9" s="15"/>
      <c r="J9" s="15"/>
      <c r="K9" s="9"/>
      <c r="L9" s="9"/>
      <c r="M9" s="9"/>
      <c r="N9" s="9"/>
    </row>
    <row r="10" spans="2:18" ht="19.5" customHeight="1">
      <c r="B10" s="24" t="s">
        <v>2</v>
      </c>
      <c r="C10" s="10">
        <v>5635</v>
      </c>
      <c r="D10" s="10">
        <v>57615</v>
      </c>
      <c r="E10" s="10">
        <v>312755</v>
      </c>
      <c r="F10" s="10">
        <v>535862</v>
      </c>
      <c r="G10" s="10">
        <v>479</v>
      </c>
      <c r="H10" s="11">
        <v>912346</v>
      </c>
      <c r="I10" s="15"/>
      <c r="J10" s="15"/>
      <c r="K10" s="9"/>
      <c r="L10" s="9"/>
      <c r="M10" s="9"/>
      <c r="N10" s="9"/>
    </row>
    <row r="11" spans="2:18" ht="19.5" customHeight="1">
      <c r="B11" s="25"/>
      <c r="C11" s="12">
        <f t="shared" ref="C11:F11" si="4">(C10/$H10)*100</f>
        <v>0.6</v>
      </c>
      <c r="D11" s="12">
        <f t="shared" si="4"/>
        <v>6.3</v>
      </c>
      <c r="E11" s="12">
        <f t="shared" si="4"/>
        <v>34.299999999999997</v>
      </c>
      <c r="F11" s="12">
        <f t="shared" si="4"/>
        <v>58.7</v>
      </c>
      <c r="G11" s="12">
        <f t="shared" ref="G11" si="5">(G10/$H10)*100</f>
        <v>0.1</v>
      </c>
      <c r="H11" s="19">
        <f>SUM(C11:G11)</f>
        <v>100</v>
      </c>
      <c r="I11" s="18"/>
      <c r="J11" s="15"/>
      <c r="K11" s="9"/>
      <c r="L11" s="9"/>
      <c r="M11" s="9"/>
      <c r="N11" s="9"/>
    </row>
    <row r="12" spans="2:18" ht="19.5" customHeight="1">
      <c r="B12" s="24" t="s">
        <v>3</v>
      </c>
      <c r="C12" s="10">
        <v>7511</v>
      </c>
      <c r="D12" s="10">
        <v>119869</v>
      </c>
      <c r="E12" s="10">
        <v>440972</v>
      </c>
      <c r="F12" s="10">
        <v>145880</v>
      </c>
      <c r="G12" s="10">
        <v>1095</v>
      </c>
      <c r="H12" s="11">
        <v>715327</v>
      </c>
      <c r="I12" s="15"/>
      <c r="J12" s="15"/>
      <c r="K12" s="9"/>
      <c r="L12" s="9"/>
      <c r="M12" s="9"/>
      <c r="N12" s="9"/>
    </row>
    <row r="13" spans="2:18" ht="19.5" customHeight="1">
      <c r="B13" s="25"/>
      <c r="C13" s="13">
        <f t="shared" ref="C13:F13" si="6">(C12/$H12)*100</f>
        <v>1.1000000000000001</v>
      </c>
      <c r="D13" s="13">
        <f t="shared" si="6"/>
        <v>16.8</v>
      </c>
      <c r="E13" s="13">
        <f t="shared" si="6"/>
        <v>61.6</v>
      </c>
      <c r="F13" s="13">
        <f t="shared" si="6"/>
        <v>20.399999999999999</v>
      </c>
      <c r="G13" s="13">
        <f t="shared" ref="G13" si="7">(G12/$H12)*100</f>
        <v>0.2</v>
      </c>
      <c r="H13" s="19">
        <f>SUM(C13:G13)</f>
        <v>100</v>
      </c>
      <c r="I13" s="15"/>
      <c r="J13" s="15"/>
      <c r="K13" s="9"/>
      <c r="L13" s="9"/>
      <c r="M13" s="9"/>
      <c r="N13" s="9"/>
    </row>
    <row r="14" spans="2:18" ht="19.5" customHeight="1">
      <c r="B14" s="24" t="s">
        <v>4</v>
      </c>
      <c r="C14" s="10">
        <v>78139</v>
      </c>
      <c r="D14" s="10">
        <v>487413</v>
      </c>
      <c r="E14" s="10">
        <v>2482018</v>
      </c>
      <c r="F14" s="10">
        <v>2909546</v>
      </c>
      <c r="G14" s="10">
        <v>3179</v>
      </c>
      <c r="H14" s="11">
        <v>5960295</v>
      </c>
      <c r="I14" s="4"/>
      <c r="J14" s="7"/>
    </row>
    <row r="15" spans="2:18" ht="19.5" customHeight="1">
      <c r="B15" s="25"/>
      <c r="C15" s="12">
        <f t="shared" ref="C15:F15" si="8">(C14/$H14)*100</f>
        <v>1.3</v>
      </c>
      <c r="D15" s="12">
        <f t="shared" si="8"/>
        <v>8.1999999999999993</v>
      </c>
      <c r="E15" s="12">
        <f t="shared" si="8"/>
        <v>41.6</v>
      </c>
      <c r="F15" s="12">
        <f t="shared" si="8"/>
        <v>48.8</v>
      </c>
      <c r="G15" s="12">
        <f t="shared" ref="G15" si="9">(G14/$H14)*100</f>
        <v>0.1</v>
      </c>
      <c r="H15" s="19">
        <f>SUM(C15:G15)</f>
        <v>100</v>
      </c>
      <c r="I15" s="16"/>
      <c r="J15" s="16"/>
      <c r="K15" s="17"/>
      <c r="L15" s="17"/>
      <c r="M15" s="17"/>
      <c r="N15" s="17"/>
    </row>
    <row r="16" spans="2:18" ht="19.5" customHeight="1">
      <c r="B16" s="1" t="s">
        <v>12</v>
      </c>
      <c r="I16" s="4"/>
      <c r="J16" s="4"/>
    </row>
    <row r="17" spans="2:10" ht="19.5" customHeight="1">
      <c r="B17" s="4" t="s">
        <v>14</v>
      </c>
      <c r="C17" s="5"/>
      <c r="D17" s="5"/>
      <c r="E17" s="5"/>
      <c r="F17" s="5"/>
      <c r="G17" s="5"/>
      <c r="H17" s="5"/>
      <c r="I17" s="4"/>
      <c r="J17" s="7"/>
    </row>
    <row r="18" spans="2:10" ht="19.5" customHeight="1">
      <c r="B18" s="4" t="s">
        <v>15</v>
      </c>
      <c r="C18" s="5"/>
      <c r="D18" s="5"/>
      <c r="E18" s="5"/>
      <c r="F18" s="5"/>
      <c r="G18" s="5"/>
      <c r="H18" s="5"/>
      <c r="I18" s="4"/>
      <c r="J18" s="7"/>
    </row>
    <row r="19" spans="2:10" ht="19.5" customHeight="1">
      <c r="B19" s="20" t="s">
        <v>16</v>
      </c>
      <c r="C19" s="21"/>
      <c r="D19" s="21"/>
      <c r="E19" s="21"/>
      <c r="F19" s="21"/>
      <c r="G19" s="21"/>
      <c r="H19" s="21"/>
      <c r="I19" s="4"/>
      <c r="J19" s="7"/>
    </row>
    <row r="20" spans="2:10" ht="19.5" customHeight="1">
      <c r="B20" s="20" t="s">
        <v>17</v>
      </c>
      <c r="C20" s="21"/>
      <c r="D20" s="21"/>
      <c r="E20" s="21"/>
      <c r="F20" s="21"/>
      <c r="G20" s="21"/>
      <c r="H20" s="21"/>
      <c r="I20" s="4"/>
      <c r="J20" s="7"/>
    </row>
    <row r="21" spans="2:10" ht="19.5" customHeight="1">
      <c r="B21" s="20" t="s">
        <v>10</v>
      </c>
      <c r="C21" s="21"/>
      <c r="D21" s="21"/>
      <c r="E21" s="21"/>
      <c r="F21" s="21"/>
      <c r="G21" s="21"/>
      <c r="H21" s="21"/>
      <c r="I21" s="4"/>
      <c r="J21" s="7"/>
    </row>
    <row r="22" spans="2:10" ht="19.5" customHeight="1">
      <c r="B22" s="20" t="s">
        <v>22</v>
      </c>
      <c r="C22" s="21"/>
      <c r="D22" s="21"/>
      <c r="E22" s="21"/>
      <c r="F22" s="21"/>
      <c r="G22" s="21"/>
      <c r="H22" s="21"/>
      <c r="I22" s="4"/>
      <c r="J22" s="7"/>
    </row>
    <row r="23" spans="2:10" ht="19.5" customHeight="1">
      <c r="B23" s="4" t="s">
        <v>18</v>
      </c>
      <c r="C23" s="4"/>
      <c r="D23" s="4"/>
      <c r="E23" s="4"/>
      <c r="F23" s="4"/>
      <c r="G23" s="4"/>
      <c r="H23" s="4"/>
      <c r="I23" s="4"/>
      <c r="J23" s="7"/>
    </row>
    <row r="24" spans="2:10" ht="19.5" customHeight="1">
      <c r="B24" s="20" t="s">
        <v>13</v>
      </c>
      <c r="C24" s="4"/>
      <c r="D24" s="4"/>
      <c r="E24" s="4"/>
      <c r="F24" s="4"/>
      <c r="G24" s="4"/>
      <c r="H24" s="4"/>
      <c r="I24" s="4"/>
      <c r="J24" s="7"/>
    </row>
    <row r="25" spans="2:10" ht="19.5" customHeight="1">
      <c r="B25" s="22" t="s">
        <v>11</v>
      </c>
      <c r="C25" s="22"/>
      <c r="D25" s="22"/>
      <c r="E25" s="22"/>
      <c r="F25" s="22"/>
      <c r="G25" s="22"/>
      <c r="H25" s="22"/>
      <c r="I25" s="4"/>
      <c r="J25" s="7"/>
    </row>
    <row r="26" spans="2:10" ht="19.5" customHeight="1">
      <c r="I26" s="4"/>
      <c r="J26" s="7"/>
    </row>
    <row r="27" spans="2:10" ht="19.5" customHeight="1">
      <c r="I27" s="4"/>
      <c r="J27" s="4"/>
    </row>
    <row r="28" spans="2:10" ht="19.5" customHeight="1">
      <c r="I28" s="2"/>
      <c r="J28" s="4"/>
    </row>
    <row r="29" spans="2:10" ht="19.5" customHeight="1">
      <c r="I29" s="2"/>
      <c r="J29" s="4"/>
    </row>
    <row r="30" spans="2:10" ht="20.65" customHeight="1">
      <c r="I30" s="2"/>
      <c r="J30" s="4"/>
    </row>
    <row r="31" spans="2:10" ht="19.5" customHeight="1">
      <c r="I31" s="2"/>
      <c r="J31" s="4"/>
    </row>
    <row r="32" spans="2:10" ht="19.5" customHeight="1">
      <c r="I32" s="2"/>
      <c r="J32" s="4"/>
    </row>
    <row r="33" spans="2:18" ht="19.5" customHeight="1">
      <c r="I33" s="2"/>
      <c r="J33" s="4"/>
    </row>
    <row r="34" spans="2:18" s="2" customFormat="1">
      <c r="B34" s="1"/>
      <c r="C34" s="1"/>
      <c r="D34" s="1"/>
      <c r="E34" s="1"/>
      <c r="F34" s="1"/>
      <c r="G34" s="1"/>
      <c r="H34" s="1"/>
      <c r="J34" s="1"/>
      <c r="K34" s="1"/>
      <c r="L34" s="1"/>
      <c r="M34" s="1"/>
      <c r="N34" s="1"/>
      <c r="O34" s="1"/>
      <c r="P34" s="1"/>
      <c r="Q34" s="1"/>
      <c r="R34" s="1"/>
    </row>
    <row r="35" spans="2:18" s="2" customFormat="1">
      <c r="B35" s="1"/>
      <c r="C35" s="1"/>
      <c r="D35" s="1"/>
      <c r="E35" s="1"/>
      <c r="F35" s="1"/>
      <c r="G35" s="1"/>
      <c r="H35" s="1"/>
      <c r="J35" s="1"/>
      <c r="K35" s="1"/>
      <c r="L35" s="1"/>
      <c r="M35" s="1"/>
      <c r="N35" s="1"/>
      <c r="O35" s="1"/>
      <c r="P35" s="1"/>
      <c r="Q35" s="1"/>
      <c r="R35" s="1"/>
    </row>
  </sheetData>
  <mergeCells count="14">
    <mergeCell ref="B25:H25"/>
    <mergeCell ref="B2:H2"/>
    <mergeCell ref="B6:B7"/>
    <mergeCell ref="H4:H5"/>
    <mergeCell ref="C4:C5"/>
    <mergeCell ref="D4:D5"/>
    <mergeCell ref="E4:E5"/>
    <mergeCell ref="F4:F5"/>
    <mergeCell ref="G4:G5"/>
    <mergeCell ref="B8:B9"/>
    <mergeCell ref="B10:B11"/>
    <mergeCell ref="B12:B13"/>
    <mergeCell ref="B14:B15"/>
    <mergeCell ref="B4:B5"/>
  </mergeCells>
  <phoneticPr fontId="6"/>
  <printOptions horizontalCentered="1" verticalCentered="1"/>
  <pageMargins left="0.78740157480314965" right="0" top="0" bottom="0" header="0.51181102362204722" footer="0.51181102362204722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第2-5-3表</vt:lpstr>
      <vt:lpstr>'第2-5-3表'!Print_Area</vt:lpstr>
    </vt:vector>
  </TitlesOfParts>
  <Company>消　防　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防災ＬＡＮユーザー</dc:creator>
  <cp:lastModifiedBy>寺田 奈緒美</cp:lastModifiedBy>
  <cp:lastPrinted>2019-10-31T06:38:46Z</cp:lastPrinted>
  <dcterms:created xsi:type="dcterms:W3CDTF">2000-09-26T01:58:19Z</dcterms:created>
  <dcterms:modified xsi:type="dcterms:W3CDTF">2020-02-13T02:33:23Z</dcterms:modified>
</cp:coreProperties>
</file>