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9675" yWindow="-15" windowWidth="9540" windowHeight="7545" tabRatio="823"/>
  </bookViews>
  <sheets>
    <sheet name="第2-6-2表" sheetId="2" r:id="rId1"/>
  </sheets>
  <definedNames>
    <definedName name="_xlnm.Print_Area" localSheetId="0">'第2-6-2表'!$A$1:$M$23</definedName>
  </definedNames>
  <calcPr calcId="162913"/>
</workbook>
</file>

<file path=xl/calcChain.xml><?xml version="1.0" encoding="utf-8"?>
<calcChain xmlns="http://schemas.openxmlformats.org/spreadsheetml/2006/main">
  <c r="L12" i="2" l="1"/>
  <c r="L14" i="2"/>
  <c r="C16" i="2" l="1"/>
  <c r="L4" i="2" l="1"/>
  <c r="L6" i="2"/>
  <c r="L8" i="2"/>
  <c r="L10" i="2"/>
  <c r="D16" i="2"/>
  <c r="E16" i="2"/>
  <c r="F16" i="2"/>
  <c r="G16" i="2"/>
  <c r="H16" i="2"/>
  <c r="I16" i="2"/>
  <c r="J16" i="2"/>
  <c r="K16" i="2"/>
  <c r="F5" i="2" l="1"/>
  <c r="E5" i="2"/>
  <c r="J7" i="2"/>
  <c r="F7" i="2"/>
  <c r="D7" i="2"/>
  <c r="K7" i="2"/>
  <c r="C7" i="2"/>
  <c r="I7" i="2"/>
  <c r="E7" i="2"/>
  <c r="H7" i="2"/>
  <c r="G7" i="2"/>
  <c r="H11" i="2"/>
  <c r="D11" i="2"/>
  <c r="F11" i="2"/>
  <c r="I11" i="2"/>
  <c r="E11" i="2"/>
  <c r="K11" i="2"/>
  <c r="G11" i="2"/>
  <c r="C11" i="2"/>
  <c r="J11" i="2"/>
  <c r="I9" i="2"/>
  <c r="E9" i="2"/>
  <c r="K9" i="2"/>
  <c r="C9" i="2"/>
  <c r="F9" i="2"/>
  <c r="H9" i="2"/>
  <c r="D9" i="2"/>
  <c r="G9" i="2"/>
  <c r="J9" i="2"/>
  <c r="J15" i="2"/>
  <c r="F15" i="2"/>
  <c r="H15" i="2"/>
  <c r="K15" i="2"/>
  <c r="C15" i="2"/>
  <c r="I15" i="2"/>
  <c r="E15" i="2"/>
  <c r="D15" i="2"/>
  <c r="G15" i="2"/>
  <c r="K5" i="2"/>
  <c r="G5" i="2"/>
  <c r="I5" i="2"/>
  <c r="D5" i="2"/>
  <c r="C5" i="2"/>
  <c r="J5" i="2"/>
  <c r="H5" i="2"/>
  <c r="L15" i="2"/>
  <c r="L9" i="2"/>
  <c r="L7" i="2"/>
  <c r="L16" i="2"/>
  <c r="L11" i="2"/>
  <c r="L5" i="2"/>
  <c r="K13" i="2" l="1"/>
  <c r="F13" i="2"/>
  <c r="C13" i="2"/>
  <c r="J13" i="2"/>
  <c r="E13" i="2"/>
  <c r="D13" i="2"/>
  <c r="L13" i="2"/>
  <c r="I13" i="2"/>
  <c r="H13" i="2"/>
  <c r="G13" i="2"/>
</calcChain>
</file>

<file path=xl/sharedStrings.xml><?xml version="1.0" encoding="utf-8"?>
<sst xmlns="http://schemas.openxmlformats.org/spreadsheetml/2006/main" count="29" uniqueCount="26">
  <si>
    <t>救助活動件数</t>
    <rPh sb="0" eb="2">
      <t>キュウジョ</t>
    </rPh>
    <rPh sb="2" eb="4">
      <t>カツドウ</t>
    </rPh>
    <rPh sb="4" eb="6">
      <t>ケンスウ</t>
    </rPh>
    <phoneticPr fontId="2"/>
  </si>
  <si>
    <t>救助人員</t>
    <rPh sb="0" eb="2">
      <t>キュウジョ</t>
    </rPh>
    <rPh sb="2" eb="4">
      <t>ジンイン</t>
    </rPh>
    <phoneticPr fontId="2"/>
  </si>
  <si>
    <t>火　災</t>
    <rPh sb="0" eb="3">
      <t>カサイ</t>
    </rPh>
    <phoneticPr fontId="2"/>
  </si>
  <si>
    <t>交通事故</t>
    <rPh sb="0" eb="2">
      <t>コウツウ</t>
    </rPh>
    <rPh sb="2" eb="4">
      <t>ジコ</t>
    </rPh>
    <phoneticPr fontId="2"/>
  </si>
  <si>
    <t>水難事故</t>
    <rPh sb="0" eb="2">
      <t>スイナン</t>
    </rPh>
    <rPh sb="2" eb="4">
      <t>ジコ</t>
    </rPh>
    <phoneticPr fontId="2"/>
  </si>
  <si>
    <t>破裂事故</t>
    <rPh sb="0" eb="2">
      <t>ハレツ</t>
    </rPh>
    <rPh sb="2" eb="4">
      <t>ジコ</t>
    </rPh>
    <phoneticPr fontId="2"/>
  </si>
  <si>
    <t>その他</t>
    <rPh sb="0" eb="3">
      <t>ソノタ</t>
    </rPh>
    <phoneticPr fontId="2"/>
  </si>
  <si>
    <t>計</t>
    <rPh sb="0" eb="1">
      <t>ケイ</t>
    </rPh>
    <phoneticPr fontId="2"/>
  </si>
  <si>
    <t>消防職員</t>
    <rPh sb="0" eb="2">
      <t>ショウボウ</t>
    </rPh>
    <rPh sb="2" eb="4">
      <t>ショクイン</t>
    </rPh>
    <phoneticPr fontId="2"/>
  </si>
  <si>
    <t>救助出動人員</t>
    <rPh sb="0" eb="2">
      <t>キュウジョ</t>
    </rPh>
    <rPh sb="2" eb="4">
      <t>シュツドウ</t>
    </rPh>
    <rPh sb="4" eb="6">
      <t>ジンイン</t>
    </rPh>
    <phoneticPr fontId="2"/>
  </si>
  <si>
    <t>救助活動人員</t>
    <rPh sb="0" eb="2">
      <t>キュウジョ</t>
    </rPh>
    <rPh sb="2" eb="4">
      <t>カツドウ</t>
    </rPh>
    <rPh sb="4" eb="6">
      <t>ジンイン</t>
    </rPh>
    <phoneticPr fontId="2"/>
  </si>
  <si>
    <t>消防団員</t>
    <rPh sb="0" eb="2">
      <t>ショウボウ</t>
    </rPh>
    <rPh sb="2" eb="4">
      <t>ダンイン</t>
    </rPh>
    <phoneticPr fontId="2"/>
  </si>
  <si>
    <t>１件当たりの</t>
    <rPh sb="1" eb="2">
      <t>ケン</t>
    </rPh>
    <rPh sb="2" eb="3">
      <t>ア</t>
    </rPh>
    <phoneticPr fontId="2"/>
  </si>
  <si>
    <t>機械による
事故</t>
    <rPh sb="0" eb="2">
      <t>キカイ</t>
    </rPh>
    <rPh sb="6" eb="8">
      <t>ジコ</t>
    </rPh>
    <phoneticPr fontId="2"/>
  </si>
  <si>
    <t>建物等に
よる事故</t>
    <rPh sb="0" eb="2">
      <t>タテモノ</t>
    </rPh>
    <rPh sb="2" eb="3">
      <t>トウ</t>
    </rPh>
    <rPh sb="7" eb="9">
      <t>ジコ</t>
    </rPh>
    <phoneticPr fontId="2"/>
  </si>
  <si>
    <t>ガス及び
酸欠事故</t>
    <rPh sb="2" eb="3">
      <t>オヨ</t>
    </rPh>
    <rPh sb="5" eb="7">
      <t>サンケツ</t>
    </rPh>
    <rPh sb="7" eb="9">
      <t>ジコ</t>
    </rPh>
    <phoneticPr fontId="2"/>
  </si>
  <si>
    <t>風水害等
自然災害事故</t>
    <rPh sb="0" eb="3">
      <t>フウスイガイ</t>
    </rPh>
    <rPh sb="3" eb="4">
      <t>トウ</t>
    </rPh>
    <rPh sb="5" eb="7">
      <t>シゼン</t>
    </rPh>
    <rPh sb="7" eb="9">
      <t>サイガイ</t>
    </rPh>
    <rPh sb="9" eb="11">
      <t>ジコ</t>
    </rPh>
    <phoneticPr fontId="2"/>
  </si>
  <si>
    <t>　　　            事故種別
　</t>
    <rPh sb="15" eb="17">
      <t>ジコ</t>
    </rPh>
    <rPh sb="17" eb="19">
      <t>シュベツ</t>
    </rPh>
    <phoneticPr fontId="2"/>
  </si>
  <si>
    <t>（平成30年中）</t>
    <rPh sb="1" eb="3">
      <t>ヘイセイ</t>
    </rPh>
    <rPh sb="5" eb="6">
      <t>ネンド</t>
    </rPh>
    <rPh sb="6" eb="7">
      <t>ナカ</t>
    </rPh>
    <phoneticPr fontId="2"/>
  </si>
  <si>
    <t>　　　　 ２　（　　）内は構成比（％）。単位未満四捨五入のため、合計等が一致しない場合がある。</t>
    <rPh sb="11" eb="12">
      <t>ナイ</t>
    </rPh>
    <rPh sb="13" eb="16">
      <t>コウセイヒ</t>
    </rPh>
    <rPh sb="20" eb="22">
      <t>タンイ</t>
    </rPh>
    <rPh sb="22" eb="24">
      <t>ミマン</t>
    </rPh>
    <rPh sb="24" eb="28">
      <t>シシャゴニュウ</t>
    </rPh>
    <rPh sb="32" eb="34">
      <t>ゴウケイ</t>
    </rPh>
    <rPh sb="34" eb="35">
      <t>トウ</t>
    </rPh>
    <rPh sb="36" eb="38">
      <t>イッチ</t>
    </rPh>
    <rPh sb="41" eb="43">
      <t>バアイ</t>
    </rPh>
    <phoneticPr fontId="2"/>
  </si>
  <si>
    <t>　　　   ３　「救助出動人員」とは、救助活動を行うために出動したすべての人員をいう。</t>
    <rPh sb="9" eb="11">
      <t>キュウジョ</t>
    </rPh>
    <rPh sb="11" eb="13">
      <t>シュツドウ</t>
    </rPh>
    <rPh sb="13" eb="15">
      <t>ジンイン</t>
    </rPh>
    <rPh sb="19" eb="21">
      <t>キュウジョ</t>
    </rPh>
    <rPh sb="21" eb="23">
      <t>カツドウ</t>
    </rPh>
    <rPh sb="24" eb="25">
      <t>オコナ</t>
    </rPh>
    <rPh sb="29" eb="31">
      <t>シュツドウ</t>
    </rPh>
    <rPh sb="37" eb="39">
      <t>ジンイン</t>
    </rPh>
    <phoneticPr fontId="2"/>
  </si>
  <si>
    <t>　　　   ４　「救助活動人員」とは、救助出動人員のうち実際に救助活動を行った人員をいう。</t>
    <rPh sb="9" eb="11">
      <t>キュウジョ</t>
    </rPh>
    <rPh sb="11" eb="13">
      <t>カツドウ</t>
    </rPh>
    <rPh sb="13" eb="15">
      <t>ジンイン</t>
    </rPh>
    <rPh sb="19" eb="21">
      <t>キュウジョ</t>
    </rPh>
    <rPh sb="21" eb="23">
      <t>シュツドウ</t>
    </rPh>
    <rPh sb="23" eb="25">
      <t>ジンイン</t>
    </rPh>
    <rPh sb="28" eb="30">
      <t>ジッサイ</t>
    </rPh>
    <rPh sb="31" eb="33">
      <t>キュウジョ</t>
    </rPh>
    <rPh sb="33" eb="35">
      <t>カツドウ</t>
    </rPh>
    <rPh sb="36" eb="37">
      <t>オコナ</t>
    </rPh>
    <rPh sb="39" eb="41">
      <t>ジンイン</t>
    </rPh>
    <phoneticPr fontId="2"/>
  </si>
  <si>
    <t>　　　   ５　「建物等による事故」とは、建物、門、柵、へい等建物に付帯する施設又はこれらに類する工作物の倒壊による事故、建物等内に閉じ込められる事故、建物等に挟まれる事故等をいう。</t>
    <rPh sb="9" eb="11">
      <t>タテモノ</t>
    </rPh>
    <rPh sb="11" eb="12">
      <t>トウ</t>
    </rPh>
    <rPh sb="15" eb="17">
      <t>ジコ</t>
    </rPh>
    <rPh sb="21" eb="23">
      <t>タテモノ</t>
    </rPh>
    <rPh sb="24" eb="25">
      <t>モン</t>
    </rPh>
    <rPh sb="26" eb="27">
      <t>サク</t>
    </rPh>
    <rPh sb="30" eb="31">
      <t>トウ</t>
    </rPh>
    <rPh sb="31" eb="33">
      <t>タテモノ</t>
    </rPh>
    <rPh sb="34" eb="36">
      <t>フタイ</t>
    </rPh>
    <rPh sb="38" eb="40">
      <t>シセツ</t>
    </rPh>
    <rPh sb="40" eb="41">
      <t>マタ</t>
    </rPh>
    <rPh sb="46" eb="47">
      <t>ルイ</t>
    </rPh>
    <rPh sb="49" eb="52">
      <t>コウサクブツ</t>
    </rPh>
    <rPh sb="53" eb="55">
      <t>トウカイ</t>
    </rPh>
    <rPh sb="58" eb="60">
      <t>ジコ</t>
    </rPh>
    <rPh sb="61" eb="63">
      <t>タテモノ</t>
    </rPh>
    <rPh sb="63" eb="64">
      <t>トウ</t>
    </rPh>
    <rPh sb="64" eb="65">
      <t>ナイ</t>
    </rPh>
    <rPh sb="66" eb="67">
      <t>ト</t>
    </rPh>
    <rPh sb="68" eb="69">
      <t>コ</t>
    </rPh>
    <rPh sb="73" eb="75">
      <t>ジコ</t>
    </rPh>
    <rPh sb="76" eb="78">
      <t>タテモノ</t>
    </rPh>
    <rPh sb="78" eb="79">
      <t>トウ</t>
    </rPh>
    <rPh sb="80" eb="81">
      <t>ハサ</t>
    </rPh>
    <rPh sb="84" eb="86">
      <t>ジコ</t>
    </rPh>
    <rPh sb="86" eb="87">
      <t>トウ</t>
    </rPh>
    <phoneticPr fontId="2"/>
  </si>
  <si>
    <t>　　　   ６　「その他」とは、上記事故種別以外の事故で、消防機関による救助を必要としたものをいう。</t>
    <rPh sb="11" eb="12">
      <t>タ</t>
    </rPh>
    <rPh sb="16" eb="18">
      <t>ジョウキ</t>
    </rPh>
    <rPh sb="18" eb="20">
      <t>ジコ</t>
    </rPh>
    <rPh sb="20" eb="22">
      <t>シュベツ</t>
    </rPh>
    <rPh sb="22" eb="24">
      <t>イガイ</t>
    </rPh>
    <rPh sb="25" eb="27">
      <t>ジコ</t>
    </rPh>
    <rPh sb="29" eb="31">
      <t>ショウボウ</t>
    </rPh>
    <rPh sb="31" eb="33">
      <t>キカン</t>
    </rPh>
    <rPh sb="36" eb="38">
      <t>キュウジョ</t>
    </rPh>
    <rPh sb="39" eb="41">
      <t>ヒツヨウ</t>
    </rPh>
    <phoneticPr fontId="2"/>
  </si>
  <si>
    <t>（備考）１　「救助年報報告」により作成</t>
    <rPh sb="1" eb="3">
      <t>ビコウ</t>
    </rPh>
    <rPh sb="7" eb="9">
      <t>キュウジョ</t>
    </rPh>
    <rPh sb="9" eb="11">
      <t>ネンポウ</t>
    </rPh>
    <rPh sb="11" eb="13">
      <t>ホウコク</t>
    </rPh>
    <rPh sb="17" eb="19">
      <t>サクセイ</t>
    </rPh>
    <phoneticPr fontId="2"/>
  </si>
  <si>
    <t>第２－６－２表　事故種別救助出動及び活動の状況</t>
    <rPh sb="0" eb="1">
      <t>ダイ</t>
    </rPh>
    <rPh sb="6" eb="7">
      <t>ヒョウ</t>
    </rPh>
    <rPh sb="8" eb="10">
      <t>ジコ</t>
    </rPh>
    <rPh sb="10" eb="12">
      <t>シュベツ</t>
    </rPh>
    <rPh sb="12" eb="14">
      <t>キュウジョ</t>
    </rPh>
    <rPh sb="14" eb="16">
      <t>シュツドウ</t>
    </rPh>
    <rPh sb="16" eb="17">
      <t>オヨ</t>
    </rPh>
    <rPh sb="18" eb="20">
      <t>カツドウ</t>
    </rPh>
    <rPh sb="21" eb="23">
      <t>ジョウキョウ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</si>
</sst>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_ "/>
    <numFmt numFmtId="177" formatCode="\(0.0\)"/>
    <numFmt numFmtId="178" formatCode="\(0.00\)"/>
    <numFmt numFmtId="179" formatCode="0.000000_ "/>
  </numFmts>
  <fonts count="23"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明朝"/>
      <family val="1"/>
      <charset val="128"/>
    </font>
    <font>
      <sz val="12"/>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CCFFCC"/>
        <bgColor indexed="64"/>
      </patternFill>
    </fill>
    <fill>
      <patternFill patternType="solid">
        <fgColor rgb="FFFFFAC2"/>
        <bgColor indexed="64"/>
      </patternFill>
    </fill>
    <fill>
      <patternFill patternType="solid">
        <fgColor rgb="FFD4E3F5"/>
        <bgColor indexed="64"/>
      </patternFill>
    </fill>
  </fills>
  <borders count="2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43">
    <xf numFmtId="0" fontId="0" fillId="0" borderId="0"/>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1"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38" fontId="1" fillId="0" borderId="0" applyFont="0" applyFill="0" applyBorder="0" applyAlignment="0" applyProtection="0"/>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20" fillId="4" borderId="0" applyNumberFormat="0" applyBorder="0" applyAlignment="0" applyProtection="0">
      <alignment vertical="center"/>
    </xf>
  </cellStyleXfs>
  <cellXfs count="42">
    <xf numFmtId="0" fontId="0" fillId="0" borderId="0" xfId="0"/>
    <xf numFmtId="0" fontId="0" fillId="0" borderId="0" xfId="0" applyFont="1" applyFill="1" applyBorder="1" applyAlignment="1">
      <alignment vertical="center"/>
    </xf>
    <xf numFmtId="0" fontId="0" fillId="0" borderId="0" xfId="0" applyFont="1" applyFill="1"/>
    <xf numFmtId="0" fontId="0" fillId="0" borderId="15" xfId="0" applyFont="1" applyFill="1" applyBorder="1" applyAlignment="1"/>
    <xf numFmtId="3" fontId="0" fillId="0" borderId="0" xfId="0" applyNumberFormat="1" applyFont="1" applyFill="1"/>
    <xf numFmtId="178" fontId="0" fillId="0" borderId="0" xfId="0" applyNumberFormat="1" applyFont="1" applyFill="1"/>
    <xf numFmtId="0" fontId="0" fillId="0" borderId="13" xfId="0" applyFont="1" applyFill="1" applyBorder="1" applyAlignment="1">
      <alignment vertical="center"/>
    </xf>
    <xf numFmtId="179" fontId="0" fillId="0" borderId="0" xfId="0" applyNumberFormat="1" applyFont="1" applyFill="1"/>
    <xf numFmtId="0" fontId="0" fillId="0" borderId="0" xfId="0" applyFont="1" applyFill="1" applyAlignment="1"/>
    <xf numFmtId="3" fontId="21" fillId="0" borderId="10" xfId="0" applyNumberFormat="1" applyFont="1" applyFill="1" applyBorder="1" applyAlignment="1">
      <alignment vertical="center"/>
    </xf>
    <xf numFmtId="0" fontId="21" fillId="0" borderId="10" xfId="0" applyFont="1" applyFill="1" applyBorder="1" applyAlignment="1">
      <alignment vertical="center"/>
    </xf>
    <xf numFmtId="38" fontId="22" fillId="26" borderId="10" xfId="33" applyNumberFormat="1" applyFont="1" applyFill="1" applyBorder="1" applyAlignment="1">
      <alignment horizontal="right"/>
    </xf>
    <xf numFmtId="177" fontId="21" fillId="0" borderId="14" xfId="0" applyNumberFormat="1" applyFont="1" applyFill="1" applyBorder="1" applyAlignment="1">
      <alignment horizontal="right"/>
    </xf>
    <xf numFmtId="177" fontId="22" fillId="26" borderId="14" xfId="0" applyNumberFormat="1" applyFont="1" applyFill="1" applyBorder="1" applyAlignment="1">
      <alignment horizontal="right"/>
    </xf>
    <xf numFmtId="3" fontId="21" fillId="0" borderId="11" xfId="0" applyNumberFormat="1" applyFont="1" applyFill="1" applyBorder="1" applyAlignment="1">
      <alignment vertical="center"/>
    </xf>
    <xf numFmtId="0" fontId="21" fillId="0" borderId="11" xfId="0" applyFont="1" applyFill="1" applyBorder="1" applyAlignment="1">
      <alignment vertical="center"/>
    </xf>
    <xf numFmtId="38" fontId="22" fillId="26" borderId="10" xfId="33" applyFont="1" applyFill="1" applyBorder="1" applyAlignment="1">
      <alignment horizontal="right"/>
    </xf>
    <xf numFmtId="0" fontId="3" fillId="0" borderId="15" xfId="0" applyFont="1" applyFill="1" applyBorder="1" applyAlignment="1">
      <alignment horizontal="left"/>
    </xf>
    <xf numFmtId="0" fontId="3" fillId="0" borderId="15" xfId="0" applyFont="1" applyFill="1" applyBorder="1" applyAlignment="1">
      <alignment horizontal="right"/>
    </xf>
    <xf numFmtId="0" fontId="0" fillId="24" borderId="10" xfId="0" applyFont="1" applyFill="1" applyBorder="1" applyAlignment="1">
      <alignment horizontal="center" vertical="center"/>
    </xf>
    <xf numFmtId="0" fontId="0" fillId="24" borderId="14" xfId="0" applyFont="1" applyFill="1" applyBorder="1" applyAlignment="1">
      <alignment horizontal="center" vertical="center"/>
    </xf>
    <xf numFmtId="0" fontId="0" fillId="24" borderId="10" xfId="0" applyFont="1" applyFill="1" applyBorder="1" applyAlignment="1">
      <alignment horizontal="center" vertical="center" wrapText="1"/>
    </xf>
    <xf numFmtId="0" fontId="0" fillId="24" borderId="14" xfId="0" applyFont="1" applyFill="1" applyBorder="1" applyAlignment="1">
      <alignment horizontal="center" vertical="center" wrapText="1"/>
    </xf>
    <xf numFmtId="0" fontId="0" fillId="26" borderId="10" xfId="0" applyFont="1" applyFill="1" applyBorder="1" applyAlignment="1">
      <alignment horizontal="center" vertical="center"/>
    </xf>
    <xf numFmtId="0" fontId="0" fillId="26" borderId="14" xfId="0" applyFont="1" applyFill="1" applyBorder="1" applyAlignment="1">
      <alignment horizontal="center" vertical="center"/>
    </xf>
    <xf numFmtId="0" fontId="0" fillId="24" borderId="19" xfId="0" applyFont="1" applyFill="1" applyBorder="1" applyAlignment="1">
      <alignment horizontal="left" vertical="top" wrapText="1"/>
    </xf>
    <xf numFmtId="0" fontId="0" fillId="24" borderId="20" xfId="0" applyFont="1" applyFill="1" applyBorder="1" applyAlignment="1">
      <alignment horizontal="left" vertical="top" wrapText="1"/>
    </xf>
    <xf numFmtId="0" fontId="0" fillId="24" borderId="21" xfId="0" applyFont="1" applyFill="1" applyBorder="1" applyAlignment="1">
      <alignment horizontal="left" vertical="top" wrapText="1"/>
    </xf>
    <xf numFmtId="0" fontId="0" fillId="24" borderId="22" xfId="0" applyFont="1" applyFill="1" applyBorder="1" applyAlignment="1">
      <alignment horizontal="left" vertical="top" wrapText="1"/>
    </xf>
    <xf numFmtId="176" fontId="22" fillId="0" borderId="10" xfId="0" applyNumberFormat="1" applyFont="1" applyFill="1" applyBorder="1" applyAlignment="1">
      <alignment horizontal="right" vertical="center"/>
    </xf>
    <xf numFmtId="176" fontId="22" fillId="0" borderId="14" xfId="0" applyNumberFormat="1" applyFont="1" applyFill="1" applyBorder="1" applyAlignment="1">
      <alignment horizontal="right" vertical="center"/>
    </xf>
    <xf numFmtId="0" fontId="0" fillId="25" borderId="12" xfId="0" applyFont="1" applyFill="1" applyBorder="1" applyAlignment="1">
      <alignment horizontal="center" vertical="center"/>
    </xf>
    <xf numFmtId="0" fontId="0" fillId="25" borderId="18" xfId="0" applyFont="1" applyFill="1" applyBorder="1" applyAlignment="1">
      <alignment horizontal="center" vertical="center"/>
    </xf>
    <xf numFmtId="0" fontId="0" fillId="25" borderId="16" xfId="0" applyFont="1" applyFill="1" applyBorder="1" applyAlignment="1">
      <alignment horizontal="center" vertical="center"/>
    </xf>
    <xf numFmtId="0" fontId="0" fillId="25" borderId="17" xfId="0" applyFont="1" applyFill="1" applyBorder="1" applyAlignment="1">
      <alignment horizontal="center" vertical="center"/>
    </xf>
    <xf numFmtId="0" fontId="0" fillId="25" borderId="10" xfId="0" applyFont="1" applyFill="1" applyBorder="1" applyAlignment="1">
      <alignment vertical="center" textRotation="255" shrinkToFit="1"/>
    </xf>
    <xf numFmtId="0" fontId="0" fillId="25" borderId="11" xfId="0" applyFont="1" applyFill="1" applyBorder="1" applyAlignment="1">
      <alignment vertical="center" textRotation="255" shrinkToFit="1"/>
    </xf>
    <xf numFmtId="0" fontId="0" fillId="25" borderId="14" xfId="0" applyFont="1" applyFill="1" applyBorder="1" applyAlignment="1">
      <alignment vertical="center" textRotation="255" shrinkToFit="1"/>
    </xf>
    <xf numFmtId="0" fontId="0" fillId="25" borderId="10" xfId="0" applyFont="1" applyFill="1" applyBorder="1" applyAlignment="1">
      <alignment horizontal="center" vertical="center"/>
    </xf>
    <xf numFmtId="0" fontId="0" fillId="25" borderId="14" xfId="0" applyFont="1" applyFill="1" applyBorder="1" applyAlignment="1">
      <alignment horizontal="center" vertical="center"/>
    </xf>
    <xf numFmtId="176" fontId="22" fillId="26" borderId="10" xfId="0" applyNumberFormat="1" applyFont="1" applyFill="1" applyBorder="1" applyAlignment="1">
      <alignment horizontal="right" vertical="center"/>
    </xf>
    <xf numFmtId="176" fontId="22" fillId="26" borderId="14" xfId="0" applyNumberFormat="1" applyFont="1" applyFill="1" applyBorder="1" applyAlignment="1">
      <alignment horizontal="right"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9" defaultPivotStyle="PivotStyleLight16"/>
  <colors>
    <mruColors>
      <color rgb="FFCCFFCC"/>
      <color rgb="FFCCFFFF"/>
      <color rgb="FFFFFAC2"/>
      <color rgb="FFD4E3F5"/>
      <color rgb="FF92D050"/>
      <color rgb="FF33CC33"/>
      <color rgb="FF009900"/>
      <color rgb="FF66FF33"/>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9525</xdr:colOff>
      <xdr:row>1</xdr:row>
      <xdr:rowOff>0</xdr:rowOff>
    </xdr:from>
    <xdr:to>
      <xdr:col>2</xdr:col>
      <xdr:colOff>9525</xdr:colOff>
      <xdr:row>3</xdr:row>
      <xdr:rowOff>0</xdr:rowOff>
    </xdr:to>
    <xdr:sp macro="" textlink="">
      <xdr:nvSpPr>
        <xdr:cNvPr id="3" name="直角三角形 2"/>
        <xdr:cNvSpPr/>
      </xdr:nvSpPr>
      <xdr:spPr>
        <a:xfrm>
          <a:off x="9525" y="152400"/>
          <a:ext cx="1638300" cy="342900"/>
        </a:xfrm>
        <a:prstGeom prst="rtTriangle">
          <a:avLst/>
        </a:prstGeom>
        <a:solidFill>
          <a:srgbClr val="FFFAC2"/>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1</xdr:row>
      <xdr:rowOff>104775</xdr:rowOff>
    </xdr:from>
    <xdr:to>
      <xdr:col>1</xdr:col>
      <xdr:colOff>114300</xdr:colOff>
      <xdr:row>3</xdr:row>
      <xdr:rowOff>66675</xdr:rowOff>
    </xdr:to>
    <xdr:sp macro="" textlink="">
      <xdr:nvSpPr>
        <xdr:cNvPr id="2" name="テキスト ボックス 1"/>
        <xdr:cNvSpPr txBox="1"/>
      </xdr:nvSpPr>
      <xdr:spPr>
        <a:xfrm>
          <a:off x="0" y="257175"/>
          <a:ext cx="542925"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区分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1:M43"/>
  <sheetViews>
    <sheetView showGridLines="0" tabSelected="1" zoomScale="85" zoomScaleNormal="85" zoomScaleSheetLayoutView="100" workbookViewId="0"/>
  </sheetViews>
  <sheetFormatPr defaultColWidth="8.875" defaultRowHeight="12.6" customHeight="1" x14ac:dyDescent="0.15"/>
  <cols>
    <col min="1" max="1" width="5.625" style="2" customWidth="1"/>
    <col min="2" max="2" width="15.875" style="2" customWidth="1"/>
    <col min="3" max="12" width="12.625" style="2" customWidth="1"/>
    <col min="13" max="13" width="19.875" style="2" customWidth="1"/>
    <col min="14" max="16384" width="8.875" style="2"/>
  </cols>
  <sheetData>
    <row r="1" spans="1:13" ht="12.6" customHeight="1" x14ac:dyDescent="0.15">
      <c r="B1" s="17" t="s">
        <v>25</v>
      </c>
      <c r="C1" s="17"/>
      <c r="D1" s="17"/>
      <c r="E1" s="17"/>
      <c r="F1" s="17"/>
      <c r="G1" s="17"/>
      <c r="H1" s="17"/>
      <c r="I1" s="3"/>
      <c r="J1" s="3"/>
      <c r="K1" s="18" t="s">
        <v>18</v>
      </c>
      <c r="L1" s="18"/>
    </row>
    <row r="2" spans="1:13" ht="14.1" customHeight="1" x14ac:dyDescent="0.15">
      <c r="A2" s="25" t="s">
        <v>17</v>
      </c>
      <c r="B2" s="26"/>
      <c r="C2" s="19" t="s">
        <v>2</v>
      </c>
      <c r="D2" s="19" t="s">
        <v>3</v>
      </c>
      <c r="E2" s="19" t="s">
        <v>4</v>
      </c>
      <c r="F2" s="21" t="s">
        <v>16</v>
      </c>
      <c r="G2" s="21" t="s">
        <v>13</v>
      </c>
      <c r="H2" s="21" t="s">
        <v>14</v>
      </c>
      <c r="I2" s="21" t="s">
        <v>15</v>
      </c>
      <c r="J2" s="19" t="s">
        <v>5</v>
      </c>
      <c r="K2" s="19" t="s">
        <v>6</v>
      </c>
      <c r="L2" s="23" t="s">
        <v>7</v>
      </c>
    </row>
    <row r="3" spans="1:13" ht="14.1" customHeight="1" x14ac:dyDescent="0.15">
      <c r="A3" s="27"/>
      <c r="B3" s="28"/>
      <c r="C3" s="20"/>
      <c r="D3" s="20"/>
      <c r="E3" s="20"/>
      <c r="F3" s="22"/>
      <c r="G3" s="22"/>
      <c r="H3" s="22"/>
      <c r="I3" s="22"/>
      <c r="J3" s="20"/>
      <c r="K3" s="20"/>
      <c r="L3" s="24"/>
    </row>
    <row r="4" spans="1:13" ht="14.1" customHeight="1" x14ac:dyDescent="0.15">
      <c r="A4" s="31" t="s">
        <v>0</v>
      </c>
      <c r="B4" s="32"/>
      <c r="C4" s="9">
        <v>4067</v>
      </c>
      <c r="D4" s="9">
        <v>14261</v>
      </c>
      <c r="E4" s="9">
        <v>2806</v>
      </c>
      <c r="F4" s="9">
        <v>1011</v>
      </c>
      <c r="G4" s="9">
        <v>1227</v>
      </c>
      <c r="H4" s="9">
        <v>26135</v>
      </c>
      <c r="I4" s="10">
        <v>391</v>
      </c>
      <c r="J4" s="10">
        <v>2</v>
      </c>
      <c r="K4" s="9">
        <v>11607</v>
      </c>
      <c r="L4" s="11">
        <f>SUM(C4:K4)</f>
        <v>61507</v>
      </c>
    </row>
    <row r="5" spans="1:13" ht="14.1" customHeight="1" x14ac:dyDescent="0.15">
      <c r="A5" s="33"/>
      <c r="B5" s="34"/>
      <c r="C5" s="12">
        <f t="shared" ref="C5:K5" si="0">(C4/$L4)*100</f>
        <v>6.6122555156323672</v>
      </c>
      <c r="D5" s="12">
        <f t="shared" si="0"/>
        <v>23.185978831677694</v>
      </c>
      <c r="E5" s="12">
        <f>(E4/$L4)*100</f>
        <v>4.5620823646089059</v>
      </c>
      <c r="F5" s="12">
        <f>(F4/$L4)*100</f>
        <v>1.6437153494724177</v>
      </c>
      <c r="G5" s="12">
        <f t="shared" si="0"/>
        <v>1.9948948900125192</v>
      </c>
      <c r="H5" s="12">
        <f t="shared" si="0"/>
        <v>42.491098574146029</v>
      </c>
      <c r="I5" s="12">
        <f t="shared" si="0"/>
        <v>0.63570000162583118</v>
      </c>
      <c r="J5" s="12">
        <f t="shared" si="0"/>
        <v>3.2516624124083442E-3</v>
      </c>
      <c r="K5" s="12">
        <f t="shared" si="0"/>
        <v>18.871022810411823</v>
      </c>
      <c r="L5" s="13">
        <f t="shared" ref="L5" si="1">(L4/$L4)*100</f>
        <v>100</v>
      </c>
    </row>
    <row r="6" spans="1:13" ht="14.1" customHeight="1" x14ac:dyDescent="0.15">
      <c r="A6" s="31" t="s">
        <v>1</v>
      </c>
      <c r="B6" s="32"/>
      <c r="C6" s="14">
        <v>1430</v>
      </c>
      <c r="D6" s="14">
        <v>18813</v>
      </c>
      <c r="E6" s="14">
        <v>2919</v>
      </c>
      <c r="F6" s="14">
        <v>4326</v>
      </c>
      <c r="G6" s="14">
        <v>1488</v>
      </c>
      <c r="H6" s="14">
        <v>24086</v>
      </c>
      <c r="I6" s="15">
        <v>335</v>
      </c>
      <c r="J6" s="15">
        <v>1</v>
      </c>
      <c r="K6" s="14">
        <v>10438</v>
      </c>
      <c r="L6" s="11">
        <f>SUM(C6:K6)</f>
        <v>63836</v>
      </c>
    </row>
    <row r="7" spans="1:13" ht="14.1" customHeight="1" x14ac:dyDescent="0.15">
      <c r="A7" s="33"/>
      <c r="B7" s="34"/>
      <c r="C7" s="12">
        <f t="shared" ref="C7:K7" si="2">(C6/$L6)*100</f>
        <v>2.2401152954445767</v>
      </c>
      <c r="D7" s="12">
        <f t="shared" si="2"/>
        <v>29.470831505733443</v>
      </c>
      <c r="E7" s="12">
        <f t="shared" si="2"/>
        <v>4.5726549282536499</v>
      </c>
      <c r="F7" s="12">
        <f t="shared" si="2"/>
        <v>6.776740397268</v>
      </c>
      <c r="G7" s="12">
        <f t="shared" si="2"/>
        <v>2.3309731186164546</v>
      </c>
      <c r="H7" s="12">
        <f>(H6/$L6)*100</f>
        <v>37.731060843411242</v>
      </c>
      <c r="I7" s="12">
        <f t="shared" si="2"/>
        <v>0.52478225452722604</v>
      </c>
      <c r="J7" s="12">
        <f t="shared" si="2"/>
        <v>1.5665141926185851E-3</v>
      </c>
      <c r="K7" s="12">
        <f t="shared" si="2"/>
        <v>16.35127514255279</v>
      </c>
      <c r="L7" s="13">
        <f t="shared" ref="L7" si="3">(L6/$L6)*100</f>
        <v>100</v>
      </c>
    </row>
    <row r="8" spans="1:13" ht="14.1" customHeight="1" x14ac:dyDescent="0.15">
      <c r="A8" s="35" t="s">
        <v>8</v>
      </c>
      <c r="B8" s="38" t="s">
        <v>9</v>
      </c>
      <c r="C8" s="14">
        <v>136131</v>
      </c>
      <c r="D8" s="14">
        <v>332724</v>
      </c>
      <c r="E8" s="14">
        <v>83130</v>
      </c>
      <c r="F8" s="14">
        <v>20231</v>
      </c>
      <c r="G8" s="14">
        <v>25199</v>
      </c>
      <c r="H8" s="14">
        <v>427611</v>
      </c>
      <c r="I8" s="14">
        <v>12511</v>
      </c>
      <c r="J8" s="14">
        <v>124</v>
      </c>
      <c r="K8" s="14">
        <v>373647</v>
      </c>
      <c r="L8" s="11">
        <f>SUM(C8:K8)</f>
        <v>1411308</v>
      </c>
      <c r="M8" s="4"/>
    </row>
    <row r="9" spans="1:13" ht="14.1" customHeight="1" x14ac:dyDescent="0.15">
      <c r="A9" s="36"/>
      <c r="B9" s="39"/>
      <c r="C9" s="12">
        <f t="shared" ref="C9:K9" si="4">(C8/$L8)*100</f>
        <v>9.6457328945914007</v>
      </c>
      <c r="D9" s="12">
        <f t="shared" si="4"/>
        <v>23.575576699062147</v>
      </c>
      <c r="E9" s="12">
        <f t="shared" si="4"/>
        <v>5.8902805057436076</v>
      </c>
      <c r="F9" s="12">
        <f t="shared" si="4"/>
        <v>1.4334929016203408</v>
      </c>
      <c r="G9" s="12">
        <f t="shared" si="4"/>
        <v>1.7855067781093852</v>
      </c>
      <c r="H9" s="12">
        <f t="shared" si="4"/>
        <v>30.298914198743294</v>
      </c>
      <c r="I9" s="12">
        <f t="shared" si="4"/>
        <v>0.88648261045781651</v>
      </c>
      <c r="J9" s="12">
        <f t="shared" si="4"/>
        <v>8.7861756611597192E-3</v>
      </c>
      <c r="K9" s="12">
        <f t="shared" si="4"/>
        <v>26.475227236010852</v>
      </c>
      <c r="L9" s="13">
        <f t="shared" ref="L9" si="5">(L8/$L8)*100</f>
        <v>100</v>
      </c>
      <c r="M9" s="5"/>
    </row>
    <row r="10" spans="1:13" ht="14.1" customHeight="1" x14ac:dyDescent="0.15">
      <c r="A10" s="36"/>
      <c r="B10" s="38" t="s">
        <v>10</v>
      </c>
      <c r="C10" s="14">
        <v>57609</v>
      </c>
      <c r="D10" s="14">
        <v>140967</v>
      </c>
      <c r="E10" s="14">
        <v>41285</v>
      </c>
      <c r="F10" s="14">
        <v>14454</v>
      </c>
      <c r="G10" s="14">
        <v>11923</v>
      </c>
      <c r="H10" s="14">
        <v>209667</v>
      </c>
      <c r="I10" s="14">
        <v>3854</v>
      </c>
      <c r="J10" s="15">
        <v>9</v>
      </c>
      <c r="K10" s="14">
        <v>102644</v>
      </c>
      <c r="L10" s="11">
        <f>SUM(C10:K10)</f>
        <v>582412</v>
      </c>
      <c r="M10" s="4"/>
    </row>
    <row r="11" spans="1:13" ht="14.1" customHeight="1" x14ac:dyDescent="0.15">
      <c r="A11" s="37"/>
      <c r="B11" s="39"/>
      <c r="C11" s="12">
        <f t="shared" ref="C11:K11" si="6">(C10/$L10)*100</f>
        <v>9.8914514124022173</v>
      </c>
      <c r="D11" s="12">
        <f t="shared" si="6"/>
        <v>24.203999917584117</v>
      </c>
      <c r="E11" s="12">
        <f t="shared" si="6"/>
        <v>7.0886245475711345</v>
      </c>
      <c r="F11" s="12">
        <f t="shared" si="6"/>
        <v>2.481748315625365</v>
      </c>
      <c r="G11" s="12">
        <f t="shared" si="6"/>
        <v>2.0471762257645789</v>
      </c>
      <c r="H11" s="12">
        <f t="shared" si="6"/>
        <v>35.999773356318208</v>
      </c>
      <c r="I11" s="12">
        <f t="shared" si="6"/>
        <v>0.66173087092985716</v>
      </c>
      <c r="J11" s="12">
        <f t="shared" si="6"/>
        <v>1.545297830401846E-3</v>
      </c>
      <c r="K11" s="12">
        <f t="shared" si="6"/>
        <v>17.62395005597412</v>
      </c>
      <c r="L11" s="13">
        <f t="shared" ref="L11" si="7">(L10/$L10)*100</f>
        <v>100</v>
      </c>
    </row>
    <row r="12" spans="1:13" ht="14.1" customHeight="1" x14ac:dyDescent="0.15">
      <c r="A12" s="35" t="s">
        <v>11</v>
      </c>
      <c r="B12" s="38" t="s">
        <v>9</v>
      </c>
      <c r="C12" s="14">
        <v>49768</v>
      </c>
      <c r="D12" s="14">
        <v>1322</v>
      </c>
      <c r="E12" s="14">
        <v>4141</v>
      </c>
      <c r="F12" s="14">
        <v>3234</v>
      </c>
      <c r="G12" s="15">
        <v>78</v>
      </c>
      <c r="H12" s="14">
        <v>2275</v>
      </c>
      <c r="I12" s="15">
        <v>138</v>
      </c>
      <c r="J12" s="15">
        <v>0</v>
      </c>
      <c r="K12" s="14">
        <v>18803</v>
      </c>
      <c r="L12" s="16">
        <f>SUM(C12:K12)</f>
        <v>79759</v>
      </c>
    </row>
    <row r="13" spans="1:13" ht="14.1" customHeight="1" x14ac:dyDescent="0.15">
      <c r="A13" s="36"/>
      <c r="B13" s="39"/>
      <c r="C13" s="12">
        <f t="shared" ref="C13:K13" si="8">(C12/$L12)*100</f>
        <v>62.397973896362792</v>
      </c>
      <c r="D13" s="12">
        <f t="shared" si="8"/>
        <v>1.6574931982597574</v>
      </c>
      <c r="E13" s="12">
        <f t="shared" si="8"/>
        <v>5.1918905703431584</v>
      </c>
      <c r="F13" s="12">
        <f t="shared" si="8"/>
        <v>4.0547148284206171</v>
      </c>
      <c r="G13" s="12">
        <f t="shared" si="8"/>
        <v>9.7794606251332128E-2</v>
      </c>
      <c r="H13" s="12">
        <f t="shared" si="8"/>
        <v>2.8523426823305207</v>
      </c>
      <c r="I13" s="12">
        <f t="shared" si="8"/>
        <v>0.17302122644466456</v>
      </c>
      <c r="J13" s="12">
        <f t="shared" si="8"/>
        <v>0</v>
      </c>
      <c r="K13" s="12">
        <f t="shared" si="8"/>
        <v>23.574768991587156</v>
      </c>
      <c r="L13" s="13">
        <f t="shared" ref="L13" si="9">(L12/$L12)*100</f>
        <v>100</v>
      </c>
    </row>
    <row r="14" spans="1:13" ht="14.1" customHeight="1" x14ac:dyDescent="0.15">
      <c r="A14" s="36"/>
      <c r="B14" s="38" t="s">
        <v>10</v>
      </c>
      <c r="C14" s="14">
        <v>7041</v>
      </c>
      <c r="D14" s="15">
        <v>109</v>
      </c>
      <c r="E14" s="14">
        <v>3099</v>
      </c>
      <c r="F14" s="14">
        <v>2663</v>
      </c>
      <c r="G14" s="15">
        <v>3</v>
      </c>
      <c r="H14" s="15">
        <v>3</v>
      </c>
      <c r="I14" s="15">
        <v>7</v>
      </c>
      <c r="J14" s="15">
        <v>0</v>
      </c>
      <c r="K14" s="14">
        <v>3340</v>
      </c>
      <c r="L14" s="11">
        <f>SUM(C14:K14)</f>
        <v>16265</v>
      </c>
    </row>
    <row r="15" spans="1:13" ht="14.1" customHeight="1" x14ac:dyDescent="0.15">
      <c r="A15" s="37"/>
      <c r="B15" s="39"/>
      <c r="C15" s="12">
        <f t="shared" ref="C15:K15" si="10">(C14/$L14)*100</f>
        <v>43.289271441746081</v>
      </c>
      <c r="D15" s="12">
        <f t="shared" si="10"/>
        <v>0.67015063018751919</v>
      </c>
      <c r="E15" s="12">
        <f t="shared" si="10"/>
        <v>19.053181678450663</v>
      </c>
      <c r="F15" s="12">
        <f t="shared" si="10"/>
        <v>16.372579157700585</v>
      </c>
      <c r="G15" s="12">
        <f t="shared" si="10"/>
        <v>1.8444512757454658E-2</v>
      </c>
      <c r="H15" s="12">
        <f t="shared" si="10"/>
        <v>1.8444512757454658E-2</v>
      </c>
      <c r="I15" s="12">
        <f t="shared" si="10"/>
        <v>4.3037196434060863E-2</v>
      </c>
      <c r="J15" s="12">
        <f t="shared" si="10"/>
        <v>0</v>
      </c>
      <c r="K15" s="12">
        <f t="shared" si="10"/>
        <v>20.534890869966187</v>
      </c>
      <c r="L15" s="13">
        <f t="shared" ref="L15" si="11">(L14/$L14)*100</f>
        <v>100</v>
      </c>
    </row>
    <row r="16" spans="1:13" ht="14.1" customHeight="1" x14ac:dyDescent="0.15">
      <c r="A16" s="31" t="s">
        <v>12</v>
      </c>
      <c r="B16" s="32"/>
      <c r="C16" s="29">
        <f t="shared" ref="C16:L16" si="12">(C10+C14)/C4</f>
        <v>15.8962380132776</v>
      </c>
      <c r="D16" s="29">
        <f t="shared" si="12"/>
        <v>9.8924339106654511</v>
      </c>
      <c r="E16" s="29">
        <f t="shared" si="12"/>
        <v>15.817533856022809</v>
      </c>
      <c r="F16" s="29">
        <f t="shared" si="12"/>
        <v>16.930761622156282</v>
      </c>
      <c r="G16" s="29">
        <f t="shared" si="12"/>
        <v>9.7196414017929911</v>
      </c>
      <c r="H16" s="29">
        <f t="shared" si="12"/>
        <v>8.022575090874307</v>
      </c>
      <c r="I16" s="29">
        <f t="shared" si="12"/>
        <v>9.8746803069053701</v>
      </c>
      <c r="J16" s="29">
        <f t="shared" si="12"/>
        <v>4.5</v>
      </c>
      <c r="K16" s="29">
        <f t="shared" si="12"/>
        <v>9.1310416128198497</v>
      </c>
      <c r="L16" s="40">
        <f t="shared" si="12"/>
        <v>9.7334774903669494</v>
      </c>
    </row>
    <row r="17" spans="1:12" ht="14.1" customHeight="1" x14ac:dyDescent="0.15">
      <c r="A17" s="33" t="s">
        <v>10</v>
      </c>
      <c r="B17" s="34"/>
      <c r="C17" s="30"/>
      <c r="D17" s="30"/>
      <c r="E17" s="30"/>
      <c r="F17" s="30"/>
      <c r="G17" s="30"/>
      <c r="H17" s="30"/>
      <c r="I17" s="30"/>
      <c r="J17" s="30"/>
      <c r="K17" s="30"/>
      <c r="L17" s="41"/>
    </row>
    <row r="18" spans="1:12" ht="12.6" customHeight="1" x14ac:dyDescent="0.15">
      <c r="B18" s="6" t="s">
        <v>24</v>
      </c>
      <c r="C18" s="6"/>
      <c r="D18" s="6"/>
      <c r="E18" s="6"/>
      <c r="F18" s="6"/>
      <c r="G18" s="6"/>
      <c r="H18" s="6"/>
      <c r="I18" s="6"/>
      <c r="J18" s="6"/>
      <c r="K18" s="6"/>
    </row>
    <row r="19" spans="1:12" ht="12.6" customHeight="1" x14ac:dyDescent="0.15">
      <c r="B19" s="1" t="s">
        <v>19</v>
      </c>
      <c r="C19" s="1"/>
      <c r="D19" s="1"/>
      <c r="E19" s="1"/>
      <c r="F19" s="1"/>
      <c r="G19" s="1"/>
      <c r="H19" s="1"/>
      <c r="I19" s="1"/>
      <c r="J19" s="1"/>
      <c r="K19" s="1"/>
    </row>
    <row r="20" spans="1:12" ht="12.6" customHeight="1" x14ac:dyDescent="0.15">
      <c r="B20" s="1" t="s">
        <v>20</v>
      </c>
      <c r="C20" s="1"/>
      <c r="D20" s="1"/>
      <c r="E20" s="1"/>
      <c r="F20" s="1"/>
      <c r="G20" s="1"/>
      <c r="H20" s="1"/>
      <c r="I20" s="1"/>
      <c r="J20" s="1"/>
      <c r="K20" s="1"/>
    </row>
    <row r="21" spans="1:12" ht="12.6" customHeight="1" x14ac:dyDescent="0.15">
      <c r="B21" s="1" t="s">
        <v>21</v>
      </c>
      <c r="C21" s="1"/>
      <c r="D21" s="1"/>
      <c r="E21" s="1"/>
      <c r="F21" s="1"/>
      <c r="G21" s="1"/>
      <c r="H21" s="1"/>
      <c r="I21" s="1"/>
      <c r="J21" s="1"/>
      <c r="K21" s="1"/>
    </row>
    <row r="22" spans="1:12" s="8" customFormat="1" ht="12.6" customHeight="1" x14ac:dyDescent="0.15">
      <c r="B22" s="1" t="s">
        <v>22</v>
      </c>
      <c r="C22" s="1"/>
      <c r="D22" s="1"/>
      <c r="E22" s="1"/>
      <c r="F22" s="1"/>
      <c r="G22" s="1"/>
      <c r="H22" s="1"/>
      <c r="I22" s="1"/>
      <c r="J22" s="1"/>
      <c r="K22" s="1"/>
    </row>
    <row r="23" spans="1:12" ht="12.6" customHeight="1" x14ac:dyDescent="0.15">
      <c r="B23" s="1" t="s">
        <v>23</v>
      </c>
    </row>
    <row r="43" spans="12:12" ht="12.6" customHeight="1" x14ac:dyDescent="0.15">
      <c r="L43" s="7"/>
    </row>
  </sheetData>
  <mergeCells count="33">
    <mergeCell ref="H16:H17"/>
    <mergeCell ref="I16:I17"/>
    <mergeCell ref="J16:J17"/>
    <mergeCell ref="K16:K17"/>
    <mergeCell ref="L16:L17"/>
    <mergeCell ref="F16:F17"/>
    <mergeCell ref="G16:G17"/>
    <mergeCell ref="A4:B5"/>
    <mergeCell ref="A6:B7"/>
    <mergeCell ref="A8:A11"/>
    <mergeCell ref="B8:B9"/>
    <mergeCell ref="B10:B11"/>
    <mergeCell ref="A12:A15"/>
    <mergeCell ref="B12:B13"/>
    <mergeCell ref="B14:B15"/>
    <mergeCell ref="A17:B17"/>
    <mergeCell ref="A16:B16"/>
    <mergeCell ref="C16:C17"/>
    <mergeCell ref="D16:D17"/>
    <mergeCell ref="E16:E17"/>
    <mergeCell ref="B1:H1"/>
    <mergeCell ref="K1:L1"/>
    <mergeCell ref="C2:C3"/>
    <mergeCell ref="D2:D3"/>
    <mergeCell ref="E2:E3"/>
    <mergeCell ref="F2:F3"/>
    <mergeCell ref="J2:J3"/>
    <mergeCell ref="K2:K3"/>
    <mergeCell ref="L2:L3"/>
    <mergeCell ref="A2:B3"/>
    <mergeCell ref="G2:G3"/>
    <mergeCell ref="H2:H3"/>
    <mergeCell ref="I2:I3"/>
  </mergeCells>
  <phoneticPr fontId="2"/>
  <pageMargins left="3.937007874015748E-2" right="3.937007874015748E-2" top="0.74803149606299213" bottom="0.74803149606299213" header="0.31496062992125984" footer="0.31496062992125984"/>
  <pageSetup paperSize="9" scale="87" fitToHeight="0" orientation="landscape" r:id="rId1"/>
  <headerFooter alignWithMargins="0"/>
  <rowBreaks count="1" manualBreakCount="1">
    <brk id="23" max="16383" man="1"/>
  </rowBreaks>
  <ignoredErrors>
    <ignoredError sqref="L5:L11 L13:L14"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第2-6-2表</vt:lpstr>
      <vt:lpstr>'第2-6-2表'!Print_Area</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寺田 奈緒美</cp:lastModifiedBy>
  <cp:lastPrinted>2019-08-14T06:14:16Z</cp:lastPrinted>
  <dcterms:created xsi:type="dcterms:W3CDTF">2007-10-26T00:34:27Z</dcterms:created>
  <dcterms:modified xsi:type="dcterms:W3CDTF">2020-02-13T02:33:25Z</dcterms:modified>
</cp:coreProperties>
</file>