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75" yWindow="1095" windowWidth="23340" windowHeight="16905"/>
  </bookViews>
  <sheets>
    <sheet name="附属資料1-1-18" sheetId="1" r:id="rId1"/>
  </sheets>
  <definedNames>
    <definedName name="_xlnm.Print_Area" localSheetId="0">'附属資料1-1-18'!$A$3:$I$33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8" i="1" l="1"/>
  <c r="H28" i="1"/>
  <c r="G28" i="1"/>
  <c r="F28" i="1"/>
  <c r="E28" i="1"/>
  <c r="D28" i="1"/>
  <c r="C28" i="1"/>
  <c r="C24" i="1"/>
  <c r="C26" i="1"/>
  <c r="I27" i="1" l="1"/>
  <c r="I25" i="1" l="1"/>
  <c r="I23" i="1"/>
  <c r="I21" i="1"/>
  <c r="I19" i="1"/>
  <c r="D24" i="1" l="1"/>
  <c r="G24" i="1"/>
  <c r="H24" i="1"/>
  <c r="E24" i="1"/>
  <c r="F24" i="1"/>
  <c r="G26" i="1"/>
  <c r="E26" i="1"/>
  <c r="H26" i="1"/>
  <c r="D26" i="1"/>
  <c r="F26" i="1"/>
  <c r="I29" i="1"/>
  <c r="D30" i="1" l="1"/>
  <c r="C30" i="1"/>
  <c r="G30" i="1"/>
  <c r="H30" i="1"/>
  <c r="F30" i="1"/>
  <c r="E30" i="1"/>
  <c r="I15" i="1"/>
  <c r="I17" i="1" l="1"/>
  <c r="H18" i="1" s="1"/>
  <c r="I13" i="1"/>
  <c r="I11" i="1"/>
  <c r="G12" i="1" s="1"/>
  <c r="I9" i="1"/>
  <c r="I7" i="1"/>
  <c r="G8" i="1" s="1"/>
  <c r="H14" i="1" l="1"/>
  <c r="E16" i="1"/>
  <c r="C16" i="1"/>
  <c r="D16" i="1"/>
  <c r="F16" i="1"/>
  <c r="G16" i="1"/>
  <c r="H16" i="1"/>
  <c r="G10" i="1"/>
  <c r="C10" i="1"/>
  <c r="E18" i="1"/>
  <c r="F18" i="1"/>
  <c r="C18" i="1"/>
  <c r="G18" i="1"/>
  <c r="D18" i="1"/>
  <c r="C14" i="1"/>
  <c r="E14" i="1"/>
  <c r="G14" i="1"/>
  <c r="D12" i="1"/>
  <c r="F12" i="1"/>
  <c r="H12" i="1"/>
  <c r="D10" i="1"/>
  <c r="F10" i="1"/>
  <c r="H10" i="1"/>
  <c r="D8" i="1"/>
  <c r="F8" i="1"/>
  <c r="H8" i="1"/>
  <c r="D14" i="1"/>
  <c r="F14" i="1"/>
  <c r="C12" i="1"/>
  <c r="E12" i="1"/>
  <c r="E10" i="1"/>
  <c r="C8" i="1"/>
  <c r="E8" i="1"/>
  <c r="I16" i="1" l="1"/>
  <c r="I10" i="1"/>
  <c r="I8" i="1"/>
  <c r="I12" i="1"/>
  <c r="I14" i="1"/>
</calcChain>
</file>

<file path=xl/sharedStrings.xml><?xml version="1.0" encoding="utf-8"?>
<sst xmlns="http://schemas.openxmlformats.org/spreadsheetml/2006/main" count="27" uniqueCount="27">
  <si>
    <t>区分</t>
    <rPh sb="0" eb="2">
      <t>クブン</t>
    </rPh>
    <phoneticPr fontId="1"/>
  </si>
  <si>
    <t>年別</t>
    <rPh sb="0" eb="2">
      <t>ネンベツ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</si>
  <si>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</si>
  <si>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</si>
  <si>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</si>
  <si>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一酸化炭素
中毒・窒息</t>
    <rPh sb="0" eb="3">
      <t>イッサンカ</t>
    </rPh>
    <rPh sb="3" eb="5">
      <t>タンソ</t>
    </rPh>
    <rPh sb="6" eb="8">
      <t>チュウドク</t>
    </rPh>
    <rPh sb="9" eb="11">
      <t>チッソク</t>
    </rPh>
    <phoneticPr fontId="1"/>
  </si>
  <si>
    <t>火傷</t>
    <rPh sb="0" eb="2">
      <t>ヤケド</t>
    </rPh>
    <phoneticPr fontId="1"/>
  </si>
  <si>
    <t>打撲・骨折等</t>
    <rPh sb="0" eb="2">
      <t>ダボク</t>
    </rPh>
    <rPh sb="3" eb="5">
      <t>コッセツ</t>
    </rPh>
    <rPh sb="5" eb="6">
      <t>トウ</t>
    </rPh>
    <phoneticPr fontId="1"/>
  </si>
  <si>
    <t>その他</t>
    <rPh sb="2" eb="3">
      <t>タ</t>
    </rPh>
    <phoneticPr fontId="1"/>
  </si>
  <si>
    <t>不明</t>
    <rPh sb="0" eb="2">
      <t>フメイ</t>
    </rPh>
    <phoneticPr fontId="1"/>
  </si>
  <si>
    <t>総計</t>
    <rPh sb="0" eb="2">
      <t>ソウケイ</t>
    </rPh>
    <phoneticPr fontId="1"/>
  </si>
  <si>
    <t>自殺</t>
    <rPh sb="0" eb="2">
      <t>ジサツ</t>
    </rPh>
    <phoneticPr fontId="1"/>
  </si>
  <si>
    <t>平成21年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</si>
  <si>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</si>
  <si>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（各年中）</t>
    <rPh sb="1" eb="4">
      <t>カクネンチュウ</t>
    </rPh>
    <phoneticPr fontId="1"/>
  </si>
  <si>
    <t>(人、％)</t>
    <rPh sb="1" eb="2">
      <t>ニン</t>
    </rPh>
    <phoneticPr fontId="1"/>
  </si>
  <si>
    <t>平成22年</t>
    <rPh sb="0" eb="2">
      <t>ヘイセイ</t>
    </rPh>
    <rPh sb="4" eb="5">
      <t>ネン</t>
    </rPh>
    <phoneticPr fontId="1"/>
  </si>
  <si>
    <t>平成25年</t>
  </si>
  <si>
    <t>平成26年</t>
  </si>
  <si>
    <t>平成27年</t>
  </si>
  <si>
    <t>平成28年</t>
  </si>
  <si>
    <t>平成29年</t>
    <rPh sb="0" eb="2">
      <t>ヘイセイ</t>
    </rPh>
    <phoneticPr fontId="1"/>
  </si>
  <si>
    <t>平成30年</t>
    <rPh sb="0" eb="2">
      <t>ヘイセイ</t>
    </rPh>
    <phoneticPr fontId="1"/>
  </si>
  <si>
    <t xml:space="preserve">          ２  (　)内は構成比を示す。</t>
    <phoneticPr fontId="1"/>
  </si>
  <si>
    <t xml:space="preserve">        　３　合計欄の値が四捨五入により各値の合計と一致しない場合がある。</t>
    <phoneticPr fontId="1"/>
  </si>
  <si>
    <t>（備考）　１ 「火災報告」により作成</t>
    <rPh sb="1" eb="3">
      <t>ビコウ</t>
    </rPh>
    <rPh sb="8" eb="10">
      <t>カサイ</t>
    </rPh>
    <rPh sb="10" eb="12">
      <t>ホウコク</t>
    </rPh>
    <rPh sb="16" eb="18">
      <t>サクセイ</t>
    </rPh>
    <phoneticPr fontId="1"/>
  </si>
  <si>
    <t>附属資料1-1-18　火災による死因別死者発生状況の推移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</si>
</sst>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(0.0\)"/>
  </numFmts>
  <fonts count="2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7" borderId="21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29" borderId="22" applyNumberFormat="0" applyFont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2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31" borderId="2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2" borderId="24" applyNumberFormat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4" fillId="0" borderId="0" xfId="0" applyFont="1">
      <alignment vertical="center"/>
    </xf>
    <xf numFmtId="0" fontId="0" fillId="2" borderId="6" xfId="0" applyFill="1" applyBorder="1">
      <alignment vertical="center"/>
    </xf>
    <xf numFmtId="38" fontId="2" fillId="34" borderId="7" xfId="34" applyFont="1" applyFill="1" applyBorder="1" applyAlignment="1">
      <alignment vertical="center"/>
    </xf>
    <xf numFmtId="176" fontId="2" fillId="2" borderId="5" xfId="28" applyNumberFormat="1" applyFont="1" applyFill="1" applyBorder="1">
      <alignment vertical="center"/>
    </xf>
    <xf numFmtId="176" fontId="2" fillId="2" borderId="8" xfId="28" applyNumberFormat="1" applyFont="1" applyFill="1" applyBorder="1">
      <alignment vertical="center"/>
    </xf>
    <xf numFmtId="176" fontId="2" fillId="34" borderId="11" xfId="34" applyNumberFormat="1" applyFont="1" applyFill="1" applyBorder="1" applyAlignment="1">
      <alignment vertical="center"/>
    </xf>
    <xf numFmtId="0" fontId="22" fillId="2" borderId="6" xfId="0" applyFont="1" applyFill="1" applyBorder="1">
      <alignment vertical="center"/>
    </xf>
    <xf numFmtId="176" fontId="3" fillId="2" borderId="8" xfId="28" applyNumberFormat="1" applyFont="1" applyFill="1" applyBorder="1">
      <alignment vertical="center"/>
    </xf>
    <xf numFmtId="0" fontId="0" fillId="2" borderId="19" xfId="0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22" fillId="0" borderId="6" xfId="0" applyFont="1" applyFill="1" applyBorder="1">
      <alignment vertical="center"/>
    </xf>
    <xf numFmtId="38" fontId="2" fillId="0" borderId="7" xfId="34" applyFont="1" applyFill="1" applyBorder="1" applyAlignment="1">
      <alignment vertical="center"/>
    </xf>
    <xf numFmtId="176" fontId="3" fillId="0" borderId="8" xfId="28" applyNumberFormat="1" applyFont="1" applyFill="1" applyBorder="1">
      <alignment vertical="center"/>
    </xf>
    <xf numFmtId="176" fontId="2" fillId="0" borderId="11" xfId="34" applyNumberFormat="1" applyFont="1" applyFill="1" applyBorder="1" applyAlignment="1">
      <alignment vertical="center"/>
    </xf>
    <xf numFmtId="0" fontId="24" fillId="0" borderId="0" xfId="0" applyFont="1">
      <alignment vertical="center"/>
    </xf>
    <xf numFmtId="0" fontId="25" fillId="2" borderId="6" xfId="0" applyFont="1" applyFill="1" applyBorder="1">
      <alignment vertical="center"/>
    </xf>
    <xf numFmtId="38" fontId="26" fillId="34" borderId="7" xfId="34" applyFont="1" applyFill="1" applyBorder="1" applyAlignment="1">
      <alignment vertical="center"/>
    </xf>
    <xf numFmtId="176" fontId="25" fillId="2" borderId="8" xfId="28" applyNumberFormat="1" applyFont="1" applyFill="1" applyBorder="1">
      <alignment vertical="center"/>
    </xf>
    <xf numFmtId="176" fontId="26" fillId="34" borderId="11" xfId="34" applyNumberFormat="1" applyFont="1" applyFill="1" applyBorder="1" applyAlignment="1">
      <alignment vertical="center"/>
    </xf>
    <xf numFmtId="0" fontId="25" fillId="2" borderId="5" xfId="0" applyFont="1" applyFill="1" applyBorder="1">
      <alignment vertical="center"/>
    </xf>
    <xf numFmtId="38" fontId="26" fillId="34" borderId="30" xfId="34" applyFont="1" applyFill="1" applyBorder="1" applyAlignment="1">
      <alignment vertical="center"/>
    </xf>
    <xf numFmtId="176" fontId="25" fillId="2" borderId="9" xfId="28" applyNumberFormat="1" applyFont="1" applyFill="1" applyBorder="1">
      <alignment vertical="center"/>
    </xf>
    <xf numFmtId="176" fontId="26" fillId="34" borderId="10" xfId="34" applyNumberFormat="1" applyFont="1" applyFill="1" applyBorder="1" applyAlignment="1">
      <alignment vertical="center"/>
    </xf>
    <xf numFmtId="0" fontId="0" fillId="34" borderId="15" xfId="0" applyFill="1" applyBorder="1" applyAlignment="1">
      <alignment horizontal="center" vertical="center"/>
    </xf>
    <xf numFmtId="0" fontId="0" fillId="34" borderId="16" xfId="0" applyFill="1" applyBorder="1" applyAlignment="1">
      <alignment horizontal="center" vertical="center"/>
    </xf>
    <xf numFmtId="0" fontId="0" fillId="37" borderId="17" xfId="0" applyFill="1" applyBorder="1" applyAlignment="1">
      <alignment horizontal="center" vertical="center"/>
    </xf>
    <xf numFmtId="0" fontId="0" fillId="37" borderId="18" xfId="0" applyFill="1" applyBorder="1" applyAlignment="1">
      <alignment horizontal="center" vertical="center"/>
    </xf>
    <xf numFmtId="0" fontId="0" fillId="37" borderId="19" xfId="0" applyFill="1" applyBorder="1" applyAlignment="1">
      <alignment horizontal="center" vertical="center"/>
    </xf>
    <xf numFmtId="0" fontId="0" fillId="37" borderId="20" xfId="0" applyFill="1" applyBorder="1" applyAlignment="1">
      <alignment horizontal="center" vertical="center"/>
    </xf>
    <xf numFmtId="0" fontId="0" fillId="36" borderId="14" xfId="0" applyFill="1" applyBorder="1" applyAlignment="1">
      <alignment horizontal="center" vertical="center"/>
    </xf>
    <xf numFmtId="0" fontId="0" fillId="36" borderId="8" xfId="0" applyFill="1" applyBorder="1" applyAlignment="1">
      <alignment horizontal="center" vertical="center"/>
    </xf>
    <xf numFmtId="0" fontId="0" fillId="37" borderId="3" xfId="0" applyFill="1" applyBorder="1" applyAlignment="1">
      <alignment horizontal="center" vertical="center"/>
    </xf>
    <xf numFmtId="0" fontId="0" fillId="37" borderId="0" xfId="0" applyFill="1" applyBorder="1" applyAlignment="1">
      <alignment horizontal="center" vertical="center"/>
    </xf>
    <xf numFmtId="0" fontId="0" fillId="36" borderId="14" xfId="0" applyFill="1" applyBorder="1" applyAlignment="1">
      <alignment horizontal="center" vertical="center" wrapText="1"/>
    </xf>
    <xf numFmtId="0" fontId="0" fillId="35" borderId="17" xfId="0" applyFill="1" applyBorder="1" applyAlignment="1">
      <alignment horizontal="center" vertical="center"/>
    </xf>
    <xf numFmtId="0" fontId="0" fillId="35" borderId="18" xfId="0" applyFill="1" applyBorder="1" applyAlignment="1">
      <alignment horizontal="center" vertical="center"/>
    </xf>
    <xf numFmtId="0" fontId="0" fillId="35" borderId="19" xfId="0" applyFill="1" applyBorder="1" applyAlignment="1">
      <alignment horizontal="center" vertical="center"/>
    </xf>
    <xf numFmtId="0" fontId="0" fillId="35" borderId="20" xfId="0" applyFill="1" applyBorder="1" applyAlignment="1">
      <alignment horizontal="center" vertical="center"/>
    </xf>
    <xf numFmtId="0" fontId="0" fillId="35" borderId="3" xfId="0" applyFill="1" applyBorder="1" applyAlignment="1">
      <alignment horizontal="center" vertical="center" wrapText="1"/>
    </xf>
    <xf numFmtId="0" fontId="0" fillId="35" borderId="0" xfId="0" applyFill="1" applyBorder="1" applyAlignment="1">
      <alignment horizontal="center" vertical="center"/>
    </xf>
    <xf numFmtId="0" fontId="0" fillId="35" borderId="12" xfId="0" applyFill="1" applyBorder="1" applyAlignment="1">
      <alignment horizontal="center" vertical="center"/>
    </xf>
    <xf numFmtId="0" fontId="0" fillId="35" borderId="13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35" borderId="17" xfId="0" applyFill="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colors>
    <mruColors>
      <color rgb="FFCCFFC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J34"/>
  <sheetViews>
    <sheetView tabSelected="1" zoomScaleNormal="100" workbookViewId="0"/>
  </sheetViews>
  <sheetFormatPr defaultRowHeight="13.5"/>
  <cols>
    <col min="3" max="10" width="13" customWidth="1"/>
  </cols>
  <sheetData>
    <row r="2" spans="1:9" s="22" customFormat="1" ht="21" customHeight="1">
      <c r="A2" s="22" t="s">
        <v>26</v>
      </c>
    </row>
    <row r="3" spans="1:9" ht="17.25">
      <c r="A3" s="22"/>
      <c r="I3" s="1" t="s">
        <v>14</v>
      </c>
    </row>
    <row r="4" spans="1:9" ht="14.25" thickBot="1">
      <c r="I4" s="1" t="s">
        <v>15</v>
      </c>
    </row>
    <row r="5" spans="1:9" ht="13.5" customHeight="1">
      <c r="A5" s="2"/>
      <c r="B5" s="3" t="s">
        <v>0</v>
      </c>
      <c r="C5" s="41" t="s">
        <v>5</v>
      </c>
      <c r="D5" s="37" t="s">
        <v>6</v>
      </c>
      <c r="E5" s="37" t="s">
        <v>7</v>
      </c>
      <c r="F5" s="37" t="s">
        <v>11</v>
      </c>
      <c r="G5" s="37" t="s">
        <v>8</v>
      </c>
      <c r="H5" s="37" t="s">
        <v>9</v>
      </c>
      <c r="I5" s="31" t="s">
        <v>10</v>
      </c>
    </row>
    <row r="6" spans="1:9">
      <c r="A6" s="14" t="s">
        <v>1</v>
      </c>
      <c r="B6" s="4"/>
      <c r="C6" s="38"/>
      <c r="D6" s="38"/>
      <c r="E6" s="38"/>
      <c r="F6" s="38"/>
      <c r="G6" s="38"/>
      <c r="H6" s="38"/>
      <c r="I6" s="32"/>
    </row>
    <row r="7" spans="1:9" ht="13.5" hidden="1" customHeight="1">
      <c r="A7" s="33" t="s">
        <v>2</v>
      </c>
      <c r="B7" s="34"/>
      <c r="C7" s="7">
        <v>626</v>
      </c>
      <c r="D7" s="7">
        <v>687</v>
      </c>
      <c r="E7" s="7">
        <v>2</v>
      </c>
      <c r="F7" s="7">
        <v>592</v>
      </c>
      <c r="G7" s="7">
        <v>57</v>
      </c>
      <c r="H7" s="7">
        <v>103</v>
      </c>
      <c r="I7" s="8">
        <f t="shared" ref="I7:I17" si="0">SUM(C7:H7)</f>
        <v>2067</v>
      </c>
    </row>
    <row r="8" spans="1:9" ht="13.5" hidden="1" customHeight="1">
      <c r="A8" s="39"/>
      <c r="B8" s="40"/>
      <c r="C8" s="9">
        <f t="shared" ref="C8:H8" si="1">C7/$I$7*100</f>
        <v>30.285437832607641</v>
      </c>
      <c r="D8" s="9">
        <f t="shared" si="1"/>
        <v>33.236574746008706</v>
      </c>
      <c r="E8" s="9">
        <f t="shared" si="1"/>
        <v>9.6758587324625056E-2</v>
      </c>
      <c r="F8" s="9">
        <f t="shared" si="1"/>
        <v>28.640541848089018</v>
      </c>
      <c r="G8" s="9">
        <f t="shared" si="1"/>
        <v>2.7576197387518144</v>
      </c>
      <c r="H8" s="9">
        <f t="shared" si="1"/>
        <v>4.9830672472181901</v>
      </c>
      <c r="I8" s="11">
        <f t="shared" si="0"/>
        <v>99.999999999999986</v>
      </c>
    </row>
    <row r="9" spans="1:9" ht="13.5" hidden="1" customHeight="1">
      <c r="A9" s="33" t="s">
        <v>3</v>
      </c>
      <c r="B9" s="34"/>
      <c r="C9" s="7">
        <v>613</v>
      </c>
      <c r="D9" s="7">
        <v>650</v>
      </c>
      <c r="E9" s="7">
        <v>5</v>
      </c>
      <c r="F9" s="7">
        <v>575</v>
      </c>
      <c r="G9" s="7">
        <v>50</v>
      </c>
      <c r="H9" s="7">
        <v>112</v>
      </c>
      <c r="I9" s="8">
        <f t="shared" si="0"/>
        <v>2005</v>
      </c>
    </row>
    <row r="10" spans="1:9" ht="13.5" hidden="1" customHeight="1">
      <c r="A10" s="35"/>
      <c r="B10" s="36"/>
      <c r="C10" s="10">
        <f>C9/$I$9*100</f>
        <v>30.573566084788027</v>
      </c>
      <c r="D10" s="10">
        <f t="shared" ref="D10:H10" si="2">D9/$I$9*100</f>
        <v>32.418952618453865</v>
      </c>
      <c r="E10" s="10">
        <f t="shared" si="2"/>
        <v>0.24937655860349126</v>
      </c>
      <c r="F10" s="10">
        <f t="shared" si="2"/>
        <v>28.678304239401498</v>
      </c>
      <c r="G10" s="10">
        <f t="shared" si="2"/>
        <v>2.4937655860349128</v>
      </c>
      <c r="H10" s="10">
        <f t="shared" si="2"/>
        <v>5.5860349127182047</v>
      </c>
      <c r="I10" s="11">
        <f t="shared" si="0"/>
        <v>100</v>
      </c>
    </row>
    <row r="11" spans="1:9" ht="13.5" hidden="1" customHeight="1">
      <c r="A11" s="39" t="s">
        <v>4</v>
      </c>
      <c r="B11" s="40"/>
      <c r="C11" s="5">
        <v>610</v>
      </c>
      <c r="D11" s="5">
        <v>628</v>
      </c>
      <c r="E11" s="5">
        <v>5</v>
      </c>
      <c r="F11" s="5">
        <v>535</v>
      </c>
      <c r="G11" s="5">
        <v>47</v>
      </c>
      <c r="H11" s="5">
        <v>144</v>
      </c>
      <c r="I11" s="8">
        <f t="shared" si="0"/>
        <v>1969</v>
      </c>
    </row>
    <row r="12" spans="1:9" ht="13.5" hidden="1" customHeight="1">
      <c r="A12" s="39"/>
      <c r="B12" s="40"/>
      <c r="C12" s="9">
        <f t="shared" ref="C12:H12" si="3">C11/$I$11*100</f>
        <v>30.980192991366174</v>
      </c>
      <c r="D12" s="9">
        <f t="shared" si="3"/>
        <v>31.894362620619603</v>
      </c>
      <c r="E12" s="9">
        <f t="shared" si="3"/>
        <v>0.25393600812595224</v>
      </c>
      <c r="F12" s="9">
        <f t="shared" si="3"/>
        <v>27.171152869476895</v>
      </c>
      <c r="G12" s="9">
        <f t="shared" si="3"/>
        <v>2.3869984763839511</v>
      </c>
      <c r="H12" s="9">
        <f t="shared" si="3"/>
        <v>7.3133570340274252</v>
      </c>
      <c r="I12" s="11">
        <f t="shared" si="0"/>
        <v>100</v>
      </c>
    </row>
    <row r="13" spans="1:9" ht="13.5" hidden="1" customHeight="1">
      <c r="A13" s="33" t="s">
        <v>12</v>
      </c>
      <c r="B13" s="34"/>
      <c r="C13" s="7">
        <v>565</v>
      </c>
      <c r="D13" s="7">
        <v>571</v>
      </c>
      <c r="E13" s="7">
        <v>13</v>
      </c>
      <c r="F13" s="7">
        <v>564</v>
      </c>
      <c r="G13" s="7">
        <v>49</v>
      </c>
      <c r="H13" s="7">
        <v>115</v>
      </c>
      <c r="I13" s="8">
        <f t="shared" si="0"/>
        <v>1877</v>
      </c>
    </row>
    <row r="14" spans="1:9" ht="13.5" hidden="1" customHeight="1">
      <c r="A14" s="35"/>
      <c r="B14" s="36"/>
      <c r="C14" s="10">
        <f t="shared" ref="C14:H14" si="4">C13/$I$13*100</f>
        <v>30.101225359616407</v>
      </c>
      <c r="D14" s="10">
        <f t="shared" si="4"/>
        <v>30.420884389984014</v>
      </c>
      <c r="E14" s="10">
        <f t="shared" si="4"/>
        <v>0.69259456579648371</v>
      </c>
      <c r="F14" s="10">
        <f t="shared" si="4"/>
        <v>30.047948854555141</v>
      </c>
      <c r="G14" s="10">
        <f t="shared" si="4"/>
        <v>2.610548748002131</v>
      </c>
      <c r="H14" s="10">
        <f t="shared" si="4"/>
        <v>6.1267980820458181</v>
      </c>
      <c r="I14" s="11">
        <f t="shared" si="0"/>
        <v>100</v>
      </c>
    </row>
    <row r="15" spans="1:9" ht="13.5" hidden="1" customHeight="1">
      <c r="A15" s="33" t="s">
        <v>16</v>
      </c>
      <c r="B15" s="34"/>
      <c r="C15" s="7">
        <v>559</v>
      </c>
      <c r="D15" s="7">
        <v>531</v>
      </c>
      <c r="E15" s="7">
        <v>3</v>
      </c>
      <c r="F15" s="7">
        <v>433</v>
      </c>
      <c r="G15" s="7">
        <v>63</v>
      </c>
      <c r="H15" s="7">
        <v>149</v>
      </c>
      <c r="I15" s="8">
        <f t="shared" ref="I15:I16" si="5">SUM(C15:H15)</f>
        <v>1738</v>
      </c>
    </row>
    <row r="16" spans="1:9" ht="13.5" hidden="1" customHeight="1">
      <c r="A16" s="35"/>
      <c r="B16" s="36"/>
      <c r="C16" s="10">
        <f t="shared" ref="C16:H16" si="6">C15/$I$13*100</f>
        <v>29.781566329248797</v>
      </c>
      <c r="D16" s="10">
        <f t="shared" si="6"/>
        <v>28.289824187533299</v>
      </c>
      <c r="E16" s="10">
        <f t="shared" si="6"/>
        <v>0.15982951518380392</v>
      </c>
      <c r="F16" s="10">
        <f t="shared" si="6"/>
        <v>23.068726691529033</v>
      </c>
      <c r="G16" s="10">
        <f t="shared" si="6"/>
        <v>3.3564198188598828</v>
      </c>
      <c r="H16" s="10">
        <f t="shared" si="6"/>
        <v>7.9381992541289286</v>
      </c>
      <c r="I16" s="11">
        <f t="shared" si="5"/>
        <v>92.594565796483735</v>
      </c>
    </row>
    <row r="17" spans="1:10" hidden="1">
      <c r="A17" s="33" t="s">
        <v>13</v>
      </c>
      <c r="B17" s="34"/>
      <c r="C17" s="12">
        <v>563</v>
      </c>
      <c r="D17" s="12">
        <v>544</v>
      </c>
      <c r="E17" s="12">
        <v>5</v>
      </c>
      <c r="F17" s="12">
        <v>418</v>
      </c>
      <c r="G17" s="12">
        <v>60</v>
      </c>
      <c r="H17" s="12">
        <v>176</v>
      </c>
      <c r="I17" s="8">
        <f t="shared" si="0"/>
        <v>1766</v>
      </c>
    </row>
    <row r="18" spans="1:10" hidden="1">
      <c r="A18" s="35"/>
      <c r="B18" s="36"/>
      <c r="C18" s="13">
        <f t="shared" ref="C18:H18" si="7">C17/$I$17*100</f>
        <v>31.879954699886749</v>
      </c>
      <c r="D18" s="13">
        <f t="shared" si="7"/>
        <v>30.804077010192525</v>
      </c>
      <c r="E18" s="13">
        <f t="shared" si="7"/>
        <v>0.28312570781426954</v>
      </c>
      <c r="F18" s="13">
        <f t="shared" si="7"/>
        <v>23.669309173272936</v>
      </c>
      <c r="G18" s="13">
        <f t="shared" si="7"/>
        <v>3.3975084937712339</v>
      </c>
      <c r="H18" s="13">
        <f t="shared" si="7"/>
        <v>9.9660249150622882</v>
      </c>
      <c r="I18" s="11">
        <v>100</v>
      </c>
    </row>
    <row r="19" spans="1:10" hidden="1">
      <c r="A19" s="50" t="s">
        <v>17</v>
      </c>
      <c r="B19" s="51"/>
      <c r="C19" s="18">
        <v>493</v>
      </c>
      <c r="D19" s="18">
        <v>573</v>
      </c>
      <c r="E19" s="18">
        <v>2</v>
      </c>
      <c r="F19" s="18">
        <v>337</v>
      </c>
      <c r="G19" s="18">
        <v>65</v>
      </c>
      <c r="H19" s="18">
        <v>155</v>
      </c>
      <c r="I19" s="19">
        <f>SUM(C19:H19)</f>
        <v>1625</v>
      </c>
    </row>
    <row r="20" spans="1:10" hidden="1">
      <c r="A20" s="52"/>
      <c r="B20" s="53"/>
      <c r="C20" s="20">
        <v>30.338461538461537</v>
      </c>
      <c r="D20" s="20">
        <v>35.261538461538464</v>
      </c>
      <c r="E20" s="20">
        <v>0.12307692307692308</v>
      </c>
      <c r="F20" s="20">
        <v>20.738461538461539</v>
      </c>
      <c r="G20" s="20">
        <v>4</v>
      </c>
      <c r="H20" s="20">
        <v>9.5384615384615383</v>
      </c>
      <c r="I20" s="21">
        <v>100</v>
      </c>
    </row>
    <row r="21" spans="1:10">
      <c r="A21" s="42" t="s">
        <v>18</v>
      </c>
      <c r="B21" s="43"/>
      <c r="C21" s="23">
        <v>473</v>
      </c>
      <c r="D21" s="23">
        <v>596</v>
      </c>
      <c r="E21" s="23">
        <v>10</v>
      </c>
      <c r="F21" s="23">
        <v>409</v>
      </c>
      <c r="G21" s="23">
        <v>47</v>
      </c>
      <c r="H21" s="23">
        <v>143</v>
      </c>
      <c r="I21" s="24">
        <f>SUM(C21:H21)</f>
        <v>1678</v>
      </c>
    </row>
    <row r="22" spans="1:10">
      <c r="A22" s="44"/>
      <c r="B22" s="45"/>
      <c r="C22" s="25">
        <v>28.188319427890345</v>
      </c>
      <c r="D22" s="25">
        <v>35.518474374255064</v>
      </c>
      <c r="E22" s="25">
        <v>0.59594755661501786</v>
      </c>
      <c r="F22" s="25">
        <v>24.37425506555423</v>
      </c>
      <c r="G22" s="25">
        <v>2.8009535160905839</v>
      </c>
      <c r="H22" s="25">
        <v>8.5220500595947559</v>
      </c>
      <c r="I22" s="26">
        <v>100</v>
      </c>
    </row>
    <row r="23" spans="1:10">
      <c r="A23" s="42" t="s">
        <v>19</v>
      </c>
      <c r="B23" s="43"/>
      <c r="C23" s="27">
        <v>501</v>
      </c>
      <c r="D23" s="27">
        <v>487</v>
      </c>
      <c r="E23" s="27">
        <v>3</v>
      </c>
      <c r="F23" s="27">
        <v>349</v>
      </c>
      <c r="G23" s="27">
        <v>76</v>
      </c>
      <c r="H23" s="27">
        <v>147</v>
      </c>
      <c r="I23" s="24">
        <f>SUM(C23:H23)</f>
        <v>1563</v>
      </c>
    </row>
    <row r="24" spans="1:10">
      <c r="A24" s="44"/>
      <c r="B24" s="45"/>
      <c r="C24" s="25">
        <f>C23/$I$23*100</f>
        <v>32.053742802303262</v>
      </c>
      <c r="D24" s="25">
        <f t="shared" ref="D24:H24" si="8">D23/$I$23*100</f>
        <v>31.158029430582211</v>
      </c>
      <c r="E24" s="25">
        <f t="shared" si="8"/>
        <v>0.19193857965451055</v>
      </c>
      <c r="F24" s="25">
        <f t="shared" si="8"/>
        <v>22.328854766474731</v>
      </c>
      <c r="G24" s="25">
        <f t="shared" si="8"/>
        <v>4.8624440179142674</v>
      </c>
      <c r="H24" s="25">
        <f t="shared" si="8"/>
        <v>9.4049904030710181</v>
      </c>
      <c r="I24" s="26">
        <v>100</v>
      </c>
    </row>
    <row r="25" spans="1:10">
      <c r="A25" s="42" t="s">
        <v>20</v>
      </c>
      <c r="B25" s="43"/>
      <c r="C25" s="23">
        <v>431</v>
      </c>
      <c r="D25" s="23">
        <v>479</v>
      </c>
      <c r="E25" s="23">
        <v>2</v>
      </c>
      <c r="F25" s="23">
        <v>336</v>
      </c>
      <c r="G25" s="23">
        <v>66</v>
      </c>
      <c r="H25" s="23">
        <v>138</v>
      </c>
      <c r="I25" s="24">
        <f>SUM(C25:H25)</f>
        <v>1452</v>
      </c>
    </row>
    <row r="26" spans="1:10">
      <c r="A26" s="44"/>
      <c r="B26" s="45"/>
      <c r="C26" s="25">
        <f>C25/$I$25*100</f>
        <v>29.683195592286499</v>
      </c>
      <c r="D26" s="25">
        <f t="shared" ref="D26:H26" si="9">D25/$I$25*100</f>
        <v>32.988980716253444</v>
      </c>
      <c r="E26" s="25">
        <f t="shared" si="9"/>
        <v>0.13774104683195593</v>
      </c>
      <c r="F26" s="25">
        <f t="shared" si="9"/>
        <v>23.140495867768596</v>
      </c>
      <c r="G26" s="25">
        <f t="shared" si="9"/>
        <v>4.5454545454545459</v>
      </c>
      <c r="H26" s="25">
        <f t="shared" si="9"/>
        <v>9.5041322314049594</v>
      </c>
      <c r="I26" s="26">
        <v>100</v>
      </c>
    </row>
    <row r="27" spans="1:10">
      <c r="A27" s="54" t="s">
        <v>21</v>
      </c>
      <c r="B27" s="43"/>
      <c r="C27" s="23">
        <v>435</v>
      </c>
      <c r="D27" s="23">
        <v>474</v>
      </c>
      <c r="E27" s="23">
        <v>2</v>
      </c>
      <c r="F27" s="23">
        <v>304</v>
      </c>
      <c r="G27" s="23">
        <v>77</v>
      </c>
      <c r="H27" s="23">
        <v>164</v>
      </c>
      <c r="I27" s="24">
        <f>SUM(C27:H27)</f>
        <v>1456</v>
      </c>
    </row>
    <row r="28" spans="1:10">
      <c r="A28" s="44"/>
      <c r="B28" s="45"/>
      <c r="C28" s="25">
        <f t="shared" ref="C28:H28" si="10">C27/$I$27*100</f>
        <v>29.876373626373624</v>
      </c>
      <c r="D28" s="25">
        <f t="shared" si="10"/>
        <v>32.554945054945058</v>
      </c>
      <c r="E28" s="25">
        <f t="shared" si="10"/>
        <v>0.13736263736263737</v>
      </c>
      <c r="F28" s="25">
        <f t="shared" si="10"/>
        <v>20.87912087912088</v>
      </c>
      <c r="G28" s="25">
        <f t="shared" si="10"/>
        <v>5.2884615384615383</v>
      </c>
      <c r="H28" s="25">
        <f t="shared" si="10"/>
        <v>11.263736263736265</v>
      </c>
      <c r="I28" s="26">
        <f>SUM(C28:H28)</f>
        <v>100</v>
      </c>
    </row>
    <row r="29" spans="1:10">
      <c r="A29" s="46" t="s">
        <v>22</v>
      </c>
      <c r="B29" s="47"/>
      <c r="C29" s="27">
        <v>441</v>
      </c>
      <c r="D29" s="27">
        <v>497</v>
      </c>
      <c r="E29" s="27">
        <v>4</v>
      </c>
      <c r="F29" s="27">
        <v>236</v>
      </c>
      <c r="G29" s="27">
        <v>83</v>
      </c>
      <c r="H29" s="27">
        <v>166</v>
      </c>
      <c r="I29" s="28">
        <f>SUM(C29:H29)</f>
        <v>1427</v>
      </c>
      <c r="J29" s="17"/>
    </row>
    <row r="30" spans="1:10" ht="14.25" thickBot="1">
      <c r="A30" s="48"/>
      <c r="B30" s="49"/>
      <c r="C30" s="29">
        <f>C29/$I$29*100</f>
        <v>30.903994393833216</v>
      </c>
      <c r="D30" s="29">
        <f t="shared" ref="D30:H30" si="11">D29/$I$29*100</f>
        <v>34.828311142256482</v>
      </c>
      <c r="E30" s="29">
        <f t="shared" si="11"/>
        <v>0.28030833917309039</v>
      </c>
      <c r="F30" s="29">
        <f t="shared" si="11"/>
        <v>16.538192011212331</v>
      </c>
      <c r="G30" s="29">
        <f t="shared" si="11"/>
        <v>5.8163980378416262</v>
      </c>
      <c r="H30" s="29">
        <f t="shared" si="11"/>
        <v>11.632796075683252</v>
      </c>
      <c r="I30" s="30">
        <v>100</v>
      </c>
    </row>
    <row r="31" spans="1:10">
      <c r="A31" s="15" t="s">
        <v>25</v>
      </c>
    </row>
    <row r="32" spans="1:10">
      <c r="A32" s="16" t="s">
        <v>23</v>
      </c>
    </row>
    <row r="33" spans="1:8">
      <c r="A33" s="16" t="s">
        <v>24</v>
      </c>
    </row>
    <row r="34" spans="1:8">
      <c r="H34" s="6"/>
    </row>
  </sheetData>
  <mergeCells count="19">
    <mergeCell ref="A21:B22"/>
    <mergeCell ref="A29:B30"/>
    <mergeCell ref="A23:B24"/>
    <mergeCell ref="A15:B16"/>
    <mergeCell ref="A25:B26"/>
    <mergeCell ref="A17:B18"/>
    <mergeCell ref="A19:B20"/>
    <mergeCell ref="A27:B28"/>
    <mergeCell ref="I5:I6"/>
    <mergeCell ref="A13:B14"/>
    <mergeCell ref="D5:D6"/>
    <mergeCell ref="A7:B8"/>
    <mergeCell ref="A9:B10"/>
    <mergeCell ref="F5:F6"/>
    <mergeCell ref="C5:C6"/>
    <mergeCell ref="E5:E6"/>
    <mergeCell ref="G5:G6"/>
    <mergeCell ref="H5:H6"/>
    <mergeCell ref="A11:B1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I26 D30:I30 I2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附属資料1-1-18</vt:lpstr>
      <vt:lpstr>'附属資料1-1-18'!Print_Area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Takesue</dc:creator>
  <cp:lastModifiedBy>寺田 奈緒美</cp:lastModifiedBy>
  <cp:lastPrinted>2019-10-08T10:37:54Z</cp:lastPrinted>
  <dcterms:created xsi:type="dcterms:W3CDTF">2009-07-21T03:00:33Z</dcterms:created>
  <dcterms:modified xsi:type="dcterms:W3CDTF">2020-02-13T02:33:34Z</dcterms:modified>
</cp:coreProperties>
</file>