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25" yWindow="1095" windowWidth="23340" windowHeight="16905"/>
  </bookViews>
  <sheets>
    <sheet name="附属資料1-1-23" sheetId="5" r:id="rId1"/>
  </sheets>
  <definedNames>
    <definedName name="_xlnm.Print_Area" localSheetId="0">'附属資料1-1-23'!$B$1:$J$50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5" l="1"/>
  <c r="F47" i="5"/>
  <c r="G29" i="5" l="1"/>
  <c r="G26" i="5"/>
  <c r="G24" i="5"/>
  <c r="G28" i="5"/>
  <c r="G27" i="5"/>
  <c r="G22" i="5"/>
  <c r="G25" i="5"/>
  <c r="G23" i="5"/>
  <c r="G30" i="5"/>
  <c r="G40" i="5"/>
  <c r="G39" i="5"/>
  <c r="G46" i="5"/>
  <c r="G38" i="5"/>
  <c r="G45" i="5"/>
  <c r="G44" i="5"/>
  <c r="G43" i="5"/>
  <c r="G42" i="5"/>
  <c r="G41" i="5"/>
  <c r="G31" i="5" l="1"/>
  <c r="G47" i="5"/>
  <c r="C13" i="5" l="1"/>
  <c r="E13" i="5"/>
  <c r="G13" i="5"/>
  <c r="I13" i="5"/>
  <c r="F7" i="5" l="1"/>
  <c r="F12" i="5"/>
  <c r="F11" i="5"/>
  <c r="F10" i="5"/>
  <c r="F8" i="5"/>
  <c r="F9" i="5"/>
  <c r="D12" i="5"/>
  <c r="D9" i="5"/>
  <c r="D8" i="5"/>
  <c r="D11" i="5"/>
  <c r="D10" i="5"/>
  <c r="D7" i="5"/>
  <c r="J10" i="5"/>
  <c r="J9" i="5"/>
  <c r="J7" i="5"/>
  <c r="J12" i="5"/>
  <c r="J11" i="5"/>
  <c r="J8" i="5"/>
  <c r="F13" i="5" l="1"/>
  <c r="D13" i="5"/>
  <c r="J13" i="5"/>
  <c r="H13" i="5"/>
</calcChain>
</file>

<file path=xl/sharedStrings.xml><?xml version="1.0" encoding="utf-8"?>
<sst xmlns="http://schemas.openxmlformats.org/spreadsheetml/2006/main" count="66" uniqueCount="44">
  <si>
    <t>林野火災</t>
    <rPh sb="0" eb="2">
      <t>リンヤ</t>
    </rPh>
    <rPh sb="2" eb="4">
      <t>カサイ</t>
    </rPh>
    <phoneticPr fontId="2"/>
  </si>
  <si>
    <t>車両火災</t>
    <rPh sb="0" eb="2">
      <t>シャリョウ</t>
    </rPh>
    <rPh sb="2" eb="4">
      <t>カサイ</t>
    </rPh>
    <phoneticPr fontId="2"/>
  </si>
  <si>
    <t>構成比</t>
    <rPh sb="0" eb="3">
      <t>コウセイヒ</t>
    </rPh>
    <phoneticPr fontId="2"/>
  </si>
  <si>
    <t>人数（人）</t>
    <rPh sb="0" eb="2">
      <t>ニンズウ</t>
    </rPh>
    <rPh sb="3" eb="4">
      <t>ニン</t>
    </rPh>
    <phoneticPr fontId="2"/>
  </si>
  <si>
    <t>死者</t>
    <rPh sb="0" eb="2">
      <t>シシャ</t>
    </rPh>
    <phoneticPr fontId="2"/>
  </si>
  <si>
    <t>死　　　　者</t>
    <rPh sb="0" eb="6">
      <t>シシャ</t>
    </rPh>
    <phoneticPr fontId="2"/>
  </si>
  <si>
    <t>負　傷　者</t>
    <rPh sb="0" eb="5">
      <t>フショウシャ</t>
    </rPh>
    <phoneticPr fontId="2"/>
  </si>
  <si>
    <t>人数（人）</t>
    <rPh sb="0" eb="2">
      <t>ニンズウ</t>
    </rPh>
    <rPh sb="3" eb="4">
      <t>ニン</t>
    </rPh>
    <phoneticPr fontId="2"/>
  </si>
  <si>
    <t>構成比</t>
    <rPh sb="0" eb="3">
      <t>コウセイヒ</t>
    </rPh>
    <phoneticPr fontId="2"/>
  </si>
  <si>
    <t>建物火災</t>
    <rPh sb="0" eb="2">
      <t>タテモノ</t>
    </rPh>
    <rPh sb="2" eb="4">
      <t>カサイ</t>
    </rPh>
    <phoneticPr fontId="2"/>
  </si>
  <si>
    <t>船舶火災</t>
    <rPh sb="0" eb="2">
      <t>センパク</t>
    </rPh>
    <rPh sb="2" eb="4">
      <t>カサイ</t>
    </rPh>
    <phoneticPr fontId="2"/>
  </si>
  <si>
    <t>航空機火災</t>
    <rPh sb="0" eb="3">
      <t>コウクウキ</t>
    </rPh>
    <rPh sb="3" eb="5">
      <t>カサイ</t>
    </rPh>
    <phoneticPr fontId="2"/>
  </si>
  <si>
    <t>その他の火災</t>
    <rPh sb="2" eb="3">
      <t>タ</t>
    </rPh>
    <rPh sb="4" eb="6">
      <t>カサイ</t>
    </rPh>
    <phoneticPr fontId="2"/>
  </si>
  <si>
    <t>合　　　計</t>
    <rPh sb="0" eb="5">
      <t>ゴウケイ</t>
    </rPh>
    <phoneticPr fontId="2"/>
  </si>
  <si>
    <t>火災種別</t>
    <rPh sb="0" eb="2">
      <t>カサイ</t>
    </rPh>
    <rPh sb="2" eb="4">
      <t>シュベツ</t>
    </rPh>
    <phoneticPr fontId="2"/>
  </si>
  <si>
    <t>河川敷等</t>
    <rPh sb="0" eb="3">
      <t>カセンシキ</t>
    </rPh>
    <rPh sb="3" eb="4">
      <t>ナド</t>
    </rPh>
    <phoneticPr fontId="7"/>
  </si>
  <si>
    <t>空地</t>
    <rPh sb="0" eb="2">
      <t>クウチ</t>
    </rPh>
    <phoneticPr fontId="7"/>
  </si>
  <si>
    <t>田畑</t>
    <rPh sb="0" eb="2">
      <t>タハタ</t>
    </rPh>
    <phoneticPr fontId="7"/>
  </si>
  <si>
    <t>公園</t>
    <rPh sb="0" eb="2">
      <t>コウエン</t>
    </rPh>
    <phoneticPr fontId="7"/>
  </si>
  <si>
    <t>敷地内</t>
    <rPh sb="0" eb="3">
      <t>シキチナイ</t>
    </rPh>
    <phoneticPr fontId="7"/>
  </si>
  <si>
    <t>敷地内</t>
    <rPh sb="0" eb="3">
      <t>シキチナイ</t>
    </rPh>
    <phoneticPr fontId="2"/>
  </si>
  <si>
    <t>田畑</t>
    <rPh sb="0" eb="2">
      <t>タハタ</t>
    </rPh>
    <phoneticPr fontId="2"/>
  </si>
  <si>
    <t>道路</t>
    <rPh sb="0" eb="2">
      <t>ドウロ</t>
    </rPh>
    <phoneticPr fontId="2"/>
  </si>
  <si>
    <t>空地</t>
    <rPh sb="0" eb="2">
      <t>クウチ</t>
    </rPh>
    <phoneticPr fontId="2"/>
  </si>
  <si>
    <t>（各年中）</t>
    <rPh sb="1" eb="3">
      <t>カクネン</t>
    </rPh>
    <rPh sb="3" eb="4">
      <t>チュウ</t>
    </rPh>
    <phoneticPr fontId="2"/>
  </si>
  <si>
    <t>その他</t>
    <rPh sb="2" eb="3">
      <t>タ</t>
    </rPh>
    <phoneticPr fontId="8"/>
  </si>
  <si>
    <t>出火箇所不明</t>
    <rPh sb="0" eb="2">
      <t>シュッカ</t>
    </rPh>
    <rPh sb="2" eb="4">
      <t>カショ</t>
    </rPh>
    <rPh sb="4" eb="6">
      <t>フメイ</t>
    </rPh>
    <phoneticPr fontId="8"/>
  </si>
  <si>
    <t>負傷者</t>
    <rPh sb="0" eb="3">
      <t>フショウシャ</t>
    </rPh>
    <phoneticPr fontId="2"/>
  </si>
  <si>
    <t>出火箇所</t>
    <rPh sb="0" eb="2">
      <t>シュッカ</t>
    </rPh>
    <rPh sb="2" eb="4">
      <t>カショ</t>
    </rPh>
    <phoneticPr fontId="2"/>
  </si>
  <si>
    <t>合　計</t>
    <phoneticPr fontId="8"/>
  </si>
  <si>
    <t>道路、空地等</t>
    <rPh sb="0" eb="2">
      <t>ドウロ</t>
    </rPh>
    <rPh sb="3" eb="5">
      <t>クウチ</t>
    </rPh>
    <rPh sb="5" eb="6">
      <t>トウ</t>
    </rPh>
    <phoneticPr fontId="8"/>
  </si>
  <si>
    <t>附属資料1-1-23　火災による死傷者の発生状況</t>
    <rPh sb="0" eb="2">
      <t>フゾク</t>
    </rPh>
    <rPh sb="2" eb="4">
      <t>シリョウ</t>
    </rPh>
    <rPh sb="11" eb="13">
      <t>カサイ</t>
    </rPh>
    <rPh sb="16" eb="18">
      <t>シショウ</t>
    </rPh>
    <rPh sb="18" eb="19">
      <t>シャ</t>
    </rPh>
    <rPh sb="20" eb="22">
      <t>ハッセイ</t>
    </rPh>
    <rPh sb="22" eb="24">
      <t>ジョウキョウ</t>
    </rPh>
    <phoneticPr fontId="2"/>
  </si>
  <si>
    <t>平成29年</t>
    <rPh sb="0" eb="2">
      <t>ヘイセイ</t>
    </rPh>
    <rPh sb="4" eb="5">
      <t>ネン</t>
    </rPh>
    <phoneticPr fontId="2"/>
  </si>
  <si>
    <r>
      <t>建物、林野、車両、船舶、航空機以外のもの</t>
    </r>
    <r>
      <rPr>
        <vertAlign val="superscript"/>
        <sz val="11"/>
        <color theme="1"/>
        <rFont val="ＭＳ Ｐゴシック"/>
        <family val="3"/>
        <charset val="128"/>
      </rPr>
      <t>　※2</t>
    </r>
    <rPh sb="0" eb="2">
      <t>タテモノ</t>
    </rPh>
    <rPh sb="3" eb="5">
      <t>リンヤ</t>
    </rPh>
    <rPh sb="6" eb="8">
      <t>シャリョウ</t>
    </rPh>
    <rPh sb="9" eb="11">
      <t>センパク</t>
    </rPh>
    <rPh sb="12" eb="15">
      <t>コウクウキ</t>
    </rPh>
    <rPh sb="15" eb="17">
      <t>イガイ</t>
    </rPh>
    <phoneticPr fontId="8"/>
  </si>
  <si>
    <r>
      <t>建物、林野、車両、船舶、航空機以外のもの</t>
    </r>
    <r>
      <rPr>
        <vertAlign val="superscript"/>
        <sz val="11"/>
        <rFont val="ＭＳ Ｐゴシック"/>
        <family val="3"/>
        <charset val="128"/>
      </rPr>
      <t>　※2</t>
    </r>
    <rPh sb="0" eb="2">
      <t>タテモノ</t>
    </rPh>
    <rPh sb="3" eb="5">
      <t>リンヤ</t>
    </rPh>
    <rPh sb="6" eb="8">
      <t>シャリョウ</t>
    </rPh>
    <rPh sb="9" eb="11">
      <t>センパク</t>
    </rPh>
    <rPh sb="12" eb="15">
      <t>コウクウキ</t>
    </rPh>
    <rPh sb="15" eb="17">
      <t>イガイ</t>
    </rPh>
    <phoneticPr fontId="8"/>
  </si>
  <si>
    <r>
      <t>その他の火災の内訳（出火箇所）</t>
    </r>
    <r>
      <rPr>
        <vertAlign val="superscript"/>
        <sz val="11"/>
        <rFont val="ＭＳ Ｐゴシック"/>
        <family val="3"/>
        <charset val="128"/>
      </rPr>
      <t>　※1</t>
    </r>
    <rPh sb="2" eb="3">
      <t>タ</t>
    </rPh>
    <rPh sb="4" eb="6">
      <t>カサイ</t>
    </rPh>
    <rPh sb="7" eb="9">
      <t>ウチワケ</t>
    </rPh>
    <rPh sb="10" eb="12">
      <t>シュッカ</t>
    </rPh>
    <rPh sb="12" eb="14">
      <t>カショ</t>
    </rPh>
    <phoneticPr fontId="2"/>
  </si>
  <si>
    <t>平成30年</t>
    <rPh sb="0" eb="2">
      <t>ヘイセイ</t>
    </rPh>
    <rPh sb="4" eb="5">
      <t>ネン</t>
    </rPh>
    <phoneticPr fontId="2"/>
  </si>
  <si>
    <t>（平成30年中）</t>
    <rPh sb="1" eb="3">
      <t>ヘイセイ</t>
    </rPh>
    <rPh sb="5" eb="7">
      <t>ネンチュウ</t>
    </rPh>
    <phoneticPr fontId="2"/>
  </si>
  <si>
    <t>(備考)　１  「火災報告」により作成</t>
    <rPh sb="1" eb="3">
      <t>ビコウ</t>
    </rPh>
    <rPh sb="9" eb="11">
      <t>カサイ</t>
    </rPh>
    <rPh sb="11" eb="13">
      <t>ホウコク</t>
    </rPh>
    <rPh sb="17" eb="19">
      <t>サクセイ</t>
    </rPh>
    <phoneticPr fontId="2"/>
  </si>
  <si>
    <r>
      <t xml:space="preserve">　　　　　 </t>
    </r>
    <r>
      <rPr>
        <sz val="9"/>
        <color theme="1"/>
        <rFont val="ＭＳ Ｐゴシック"/>
        <family val="3"/>
        <charset val="128"/>
      </rPr>
      <t xml:space="preserve"> 　３       </t>
    </r>
    <r>
      <rPr>
        <sz val="11"/>
        <color theme="1"/>
        <rFont val="ＭＳ Ｐゴシック"/>
        <family val="3"/>
        <charset val="128"/>
      </rPr>
      <t>合計欄の値が四捨五入により各値の合計と一致しない場合がある。</t>
    </r>
    <phoneticPr fontId="2"/>
  </si>
  <si>
    <t>※１　火災による死傷者の発生状況中「その他の火災」について、出火箇</t>
    <rPh sb="3" eb="5">
      <t>カサイ</t>
    </rPh>
    <rPh sb="8" eb="11">
      <t>シショウシャ</t>
    </rPh>
    <rPh sb="12" eb="14">
      <t>ハッセイ</t>
    </rPh>
    <rPh sb="14" eb="16">
      <t>ジョウキョウ</t>
    </rPh>
    <rPh sb="16" eb="17">
      <t>チュウ</t>
    </rPh>
    <rPh sb="20" eb="21">
      <t>タ</t>
    </rPh>
    <rPh sb="22" eb="24">
      <t>カサイ</t>
    </rPh>
    <rPh sb="30" eb="32">
      <t>シュッカ</t>
    </rPh>
    <rPh sb="32" eb="33">
      <t>カ</t>
    </rPh>
    <phoneticPr fontId="3"/>
  </si>
  <si>
    <t>※２　 電柱類、門、さく、郵便ポスト、橋等をいう。</t>
    <rPh sb="4" eb="6">
      <t>デンチュウ</t>
    </rPh>
    <rPh sb="6" eb="7">
      <t>タグイ</t>
    </rPh>
    <rPh sb="8" eb="9">
      <t>モン</t>
    </rPh>
    <rPh sb="13" eb="15">
      <t>ユウビン</t>
    </rPh>
    <rPh sb="19" eb="21">
      <t>ハシナド</t>
    </rPh>
    <phoneticPr fontId="3"/>
  </si>
  <si>
    <t>　　　　２ 　火災が2種以上にわたった場合は、死者が発生した方の火災種別（建物火災、車両火災、林野火災、船舶火災、航空機火災、その他の火災の別）で計上</t>
    <rPh sb="7" eb="9">
      <t>カサイ</t>
    </rPh>
    <rPh sb="11" eb="12">
      <t>シュ</t>
    </rPh>
    <rPh sb="12" eb="14">
      <t>イジョウ</t>
    </rPh>
    <rPh sb="19" eb="21">
      <t>バアイ</t>
    </rPh>
    <rPh sb="23" eb="25">
      <t>シシャ</t>
    </rPh>
    <rPh sb="26" eb="28">
      <t>ハッセイ</t>
    </rPh>
    <rPh sb="30" eb="31">
      <t>ホウ</t>
    </rPh>
    <rPh sb="32" eb="34">
      <t>カサイ</t>
    </rPh>
    <rPh sb="34" eb="36">
      <t>シュベツ</t>
    </rPh>
    <rPh sb="37" eb="39">
      <t>タテモノ</t>
    </rPh>
    <rPh sb="39" eb="41">
      <t>カサイ</t>
    </rPh>
    <rPh sb="42" eb="44">
      <t>シャリョウ</t>
    </rPh>
    <rPh sb="44" eb="46">
      <t>カサイ</t>
    </rPh>
    <rPh sb="47" eb="49">
      <t>リンヤ</t>
    </rPh>
    <rPh sb="49" eb="51">
      <t>カサイ</t>
    </rPh>
    <phoneticPr fontId="2"/>
  </si>
  <si>
    <t xml:space="preserve">        所の観点から、さらに詳細に調べたもの。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</si>
</sst>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[Red]#,##0"/>
    <numFmt numFmtId="177" formatCode="0.0%"/>
    <numFmt numFmtId="178" formatCode="#,##0.0;[Red]#,##0.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vertAlign val="superscript"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38" fontId="0" fillId="0" borderId="0" xfId="0" applyNumberFormat="1"/>
    <xf numFmtId="177" fontId="0" fillId="0" borderId="0" xfId="0" applyNumberFormat="1"/>
    <xf numFmtId="177" fontId="0" fillId="0" borderId="9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14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176" fontId="0" fillId="2" borderId="16" xfId="0" applyNumberFormat="1" applyFill="1" applyBorder="1" applyAlignment="1">
      <alignment vertical="center"/>
    </xf>
    <xf numFmtId="177" fontId="0" fillId="2" borderId="16" xfId="0" applyNumberFormat="1" applyFill="1" applyBorder="1" applyAlignment="1">
      <alignment vertical="center"/>
    </xf>
    <xf numFmtId="177" fontId="0" fillId="2" borderId="17" xfId="0" applyNumberFormat="1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0" xfId="0" applyFill="1" applyBorder="1"/>
    <xf numFmtId="176" fontId="0" fillId="0" borderId="8" xfId="0" applyNumberFormat="1" applyFont="1" applyBorder="1" applyAlignment="1">
      <alignment vertical="center"/>
    </xf>
    <xf numFmtId="176" fontId="0" fillId="0" borderId="11" xfId="0" applyNumberFormat="1" applyFont="1" applyBorder="1" applyAlignment="1">
      <alignment vertical="center"/>
    </xf>
    <xf numFmtId="176" fontId="0" fillId="0" borderId="14" xfId="0" applyNumberFormat="1" applyFont="1" applyBorder="1" applyAlignment="1">
      <alignment vertical="center"/>
    </xf>
    <xf numFmtId="176" fontId="0" fillId="2" borderId="16" xfId="0" applyNumberFormat="1" applyFont="1" applyFill="1" applyBorder="1" applyAlignment="1">
      <alignment vertical="center"/>
    </xf>
    <xf numFmtId="0" fontId="0" fillId="0" borderId="1" xfId="0" applyBorder="1"/>
    <xf numFmtId="176" fontId="0" fillId="0" borderId="8" xfId="0" applyNumberFormat="1" applyFont="1" applyFill="1" applyBorder="1" applyAlignment="1">
      <alignment vertical="center"/>
    </xf>
    <xf numFmtId="176" fontId="0" fillId="0" borderId="11" xfId="0" applyNumberFormat="1" applyFont="1" applyFill="1" applyBorder="1" applyAlignment="1">
      <alignment vertical="center"/>
    </xf>
    <xf numFmtId="176" fontId="0" fillId="0" borderId="14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/>
    </xf>
    <xf numFmtId="177" fontId="0" fillId="0" borderId="0" xfId="1" applyNumberFormat="1" applyFont="1" applyFill="1" applyBorder="1"/>
    <xf numFmtId="0" fontId="0" fillId="0" borderId="1" xfId="0" applyNumberFormat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177" fontId="5" fillId="0" borderId="1" xfId="1" applyNumberFormat="1" applyFont="1" applyFill="1" applyBorder="1" applyAlignment="1">
      <alignment vertical="center"/>
    </xf>
    <xf numFmtId="9" fontId="0" fillId="2" borderId="1" xfId="0" applyNumberFormat="1" applyFill="1" applyBorder="1" applyAlignment="1">
      <alignment vertical="center"/>
    </xf>
    <xf numFmtId="0" fontId="0" fillId="2" borderId="1" xfId="0" applyFill="1" applyBorder="1"/>
    <xf numFmtId="9" fontId="0" fillId="0" borderId="0" xfId="0" applyNumberForma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/>
    <xf numFmtId="177" fontId="0" fillId="0" borderId="0" xfId="0" applyNumberFormat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0" fillId="4" borderId="1" xfId="0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/>
    </xf>
    <xf numFmtId="0" fontId="0" fillId="4" borderId="18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0" fillId="0" borderId="2" xfId="0" applyBorder="1" applyAlignment="1">
      <alignment horizontal="distributed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8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49" fontId="0" fillId="0" borderId="29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8" xfId="0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4" borderId="19" xfId="0" applyFill="1" applyBorder="1" applyAlignment="1">
      <alignment horizontal="center" vertical="center"/>
    </xf>
    <xf numFmtId="177" fontId="0" fillId="4" borderId="21" xfId="0" applyNumberFormat="1" applyFill="1" applyBorder="1" applyAlignment="1">
      <alignment horizontal="center" vertical="center"/>
    </xf>
    <xf numFmtId="177" fontId="0" fillId="4" borderId="22" xfId="0" applyNumberFormat="1" applyFill="1" applyBorder="1" applyAlignment="1">
      <alignment horizontal="center" vertical="center"/>
    </xf>
    <xf numFmtId="177" fontId="0" fillId="4" borderId="23" xfId="0" applyNumberFormat="1" applyFill="1" applyBorder="1" applyAlignment="1">
      <alignment horizontal="center" vertical="center"/>
    </xf>
    <xf numFmtId="177" fontId="0" fillId="4" borderId="24" xfId="0" applyNumberFormat="1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0" xfId="0" applyFont="1" applyAlignment="1">
      <alignment horizontal="left" wrapTex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mruColors>
      <color rgb="FFCCFFFF"/>
      <color rgb="FF0033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N50"/>
  <sheetViews>
    <sheetView tabSelected="1" zoomScaleNormal="100" workbookViewId="0"/>
  </sheetViews>
  <sheetFormatPr defaultRowHeight="13.5"/>
  <cols>
    <col min="1" max="1" width="5.125" customWidth="1"/>
    <col min="2" max="2" width="13.875" customWidth="1"/>
    <col min="3" max="4" width="10.625" customWidth="1"/>
    <col min="5" max="5" width="10.625" style="1" customWidth="1"/>
    <col min="6" max="6" width="10.625" style="2" customWidth="1"/>
    <col min="7" max="8" width="10.625" customWidth="1"/>
    <col min="9" max="9" width="10.625" style="1" customWidth="1"/>
    <col min="10" max="10" width="10.625" style="2" customWidth="1"/>
  </cols>
  <sheetData>
    <row r="1" spans="2:12" ht="17.25">
      <c r="B1" s="74" t="s">
        <v>31</v>
      </c>
      <c r="C1" s="74"/>
      <c r="D1" s="74"/>
      <c r="E1" s="74"/>
      <c r="F1" s="74"/>
      <c r="G1" s="74"/>
      <c r="H1" s="74"/>
      <c r="I1" s="74"/>
      <c r="J1" s="74"/>
      <c r="L1" s="40"/>
    </row>
    <row r="2" spans="2:12" ht="17.25">
      <c r="B2" s="47"/>
      <c r="C2" s="47"/>
      <c r="D2" s="47"/>
      <c r="E2" s="47"/>
      <c r="F2" s="47"/>
      <c r="G2" s="47"/>
      <c r="H2" s="47"/>
      <c r="I2" s="47"/>
      <c r="J2" s="47"/>
      <c r="L2" s="40"/>
    </row>
    <row r="3" spans="2:12" ht="14.25" thickBot="1">
      <c r="J3" s="41" t="s">
        <v>24</v>
      </c>
    </row>
    <row r="4" spans="2:12" ht="13.5" customHeight="1">
      <c r="B4" s="80" t="s">
        <v>14</v>
      </c>
      <c r="C4" s="76" t="s">
        <v>5</v>
      </c>
      <c r="D4" s="77"/>
      <c r="E4" s="77"/>
      <c r="F4" s="78"/>
      <c r="G4" s="76" t="s">
        <v>6</v>
      </c>
      <c r="H4" s="77"/>
      <c r="I4" s="77"/>
      <c r="J4" s="79"/>
      <c r="L4" s="40"/>
    </row>
    <row r="5" spans="2:12" ht="13.5" customHeight="1">
      <c r="B5" s="81"/>
      <c r="C5" s="50" t="s">
        <v>32</v>
      </c>
      <c r="D5" s="51"/>
      <c r="E5" s="50" t="s">
        <v>36</v>
      </c>
      <c r="F5" s="51"/>
      <c r="G5" s="50" t="s">
        <v>32</v>
      </c>
      <c r="H5" s="51"/>
      <c r="I5" s="50" t="s">
        <v>36</v>
      </c>
      <c r="J5" s="75"/>
      <c r="L5" s="40"/>
    </row>
    <row r="6" spans="2:12" ht="13.5" customHeight="1">
      <c r="B6" s="82"/>
      <c r="C6" s="46" t="s">
        <v>7</v>
      </c>
      <c r="D6" s="18" t="s">
        <v>8</v>
      </c>
      <c r="E6" s="46" t="s">
        <v>7</v>
      </c>
      <c r="F6" s="18" t="s">
        <v>8</v>
      </c>
      <c r="G6" s="46" t="s">
        <v>7</v>
      </c>
      <c r="H6" s="18" t="s">
        <v>8</v>
      </c>
      <c r="I6" s="46" t="s">
        <v>7</v>
      </c>
      <c r="J6" s="19" t="s">
        <v>8</v>
      </c>
      <c r="L6" s="40"/>
    </row>
    <row r="7" spans="2:12" ht="13.5" customHeight="1">
      <c r="B7" s="15" t="s">
        <v>9</v>
      </c>
      <c r="C7" s="26">
        <v>1142</v>
      </c>
      <c r="D7" s="3">
        <f>+C7/$C$13</f>
        <v>0.78434065934065933</v>
      </c>
      <c r="E7" s="26">
        <v>1146</v>
      </c>
      <c r="F7" s="3">
        <f t="shared" ref="F7:F12" si="0">+E7/$E$13</f>
        <v>0.80308339173090404</v>
      </c>
      <c r="G7" s="21">
        <v>5198</v>
      </c>
      <c r="H7" s="4">
        <v>0.85888962326503637</v>
      </c>
      <c r="I7" s="21">
        <v>5172</v>
      </c>
      <c r="J7" s="5">
        <f>+I7/$I$13</f>
        <v>0.84592737978410204</v>
      </c>
      <c r="L7" s="40"/>
    </row>
    <row r="8" spans="2:12" ht="13.5" customHeight="1">
      <c r="B8" s="16" t="s">
        <v>1</v>
      </c>
      <c r="C8" s="27">
        <v>92</v>
      </c>
      <c r="D8" s="7">
        <f t="shared" ref="D8:D12" si="1">+C8/$C$13</f>
        <v>6.3186813186813184E-2</v>
      </c>
      <c r="E8" s="27">
        <v>70</v>
      </c>
      <c r="F8" s="6">
        <f t="shared" si="0"/>
        <v>4.9053959355290819E-2</v>
      </c>
      <c r="G8" s="22">
        <v>198</v>
      </c>
      <c r="H8" s="7">
        <v>3.2716457369464637E-2</v>
      </c>
      <c r="I8" s="22">
        <v>221</v>
      </c>
      <c r="J8" s="8">
        <f t="shared" ref="J8" si="2">+I8/$I$13</f>
        <v>3.6146548904154398E-2</v>
      </c>
    </row>
    <row r="9" spans="2:12" ht="13.5" customHeight="1">
      <c r="B9" s="16" t="s">
        <v>0</v>
      </c>
      <c r="C9" s="27">
        <v>10</v>
      </c>
      <c r="D9" s="6">
        <f t="shared" si="1"/>
        <v>6.868131868131868E-3</v>
      </c>
      <c r="E9" s="27">
        <v>9</v>
      </c>
      <c r="F9" s="7">
        <f t="shared" si="0"/>
        <v>6.3069376313945342E-3</v>
      </c>
      <c r="G9" s="22">
        <v>84</v>
      </c>
      <c r="H9" s="7">
        <v>1.3879709187045605E-2</v>
      </c>
      <c r="I9" s="22">
        <v>77</v>
      </c>
      <c r="J9" s="8">
        <f>+I9/$I$13</f>
        <v>1.2594046450768727E-2</v>
      </c>
    </row>
    <row r="10" spans="2:12" ht="13.5" customHeight="1">
      <c r="B10" s="16" t="s">
        <v>10</v>
      </c>
      <c r="C10" s="27">
        <v>0</v>
      </c>
      <c r="D10" s="7">
        <f t="shared" si="1"/>
        <v>0</v>
      </c>
      <c r="E10" s="27">
        <v>0</v>
      </c>
      <c r="F10" s="7">
        <f t="shared" si="0"/>
        <v>0</v>
      </c>
      <c r="G10" s="22">
        <v>10</v>
      </c>
      <c r="H10" s="7">
        <v>1.6523463317911435E-3</v>
      </c>
      <c r="I10" s="22">
        <v>12</v>
      </c>
      <c r="J10" s="8">
        <f>+I10/$I$13</f>
        <v>1.9627085377821392E-3</v>
      </c>
    </row>
    <row r="11" spans="2:12" ht="13.5" customHeight="1">
      <c r="B11" s="16" t="s">
        <v>11</v>
      </c>
      <c r="C11" s="27">
        <v>2</v>
      </c>
      <c r="D11" s="7">
        <f t="shared" si="1"/>
        <v>1.3736263736263737E-3</v>
      </c>
      <c r="E11" s="27">
        <v>0</v>
      </c>
      <c r="F11" s="7">
        <f t="shared" si="0"/>
        <v>0</v>
      </c>
      <c r="G11" s="22">
        <v>0</v>
      </c>
      <c r="H11" s="7">
        <v>0</v>
      </c>
      <c r="I11" s="22">
        <v>0</v>
      </c>
      <c r="J11" s="8">
        <f>+I11/$I$13</f>
        <v>0</v>
      </c>
    </row>
    <row r="12" spans="2:12" ht="13.5" customHeight="1" thickBot="1">
      <c r="B12" s="17" t="s">
        <v>12</v>
      </c>
      <c r="C12" s="28">
        <v>210</v>
      </c>
      <c r="D12" s="9">
        <f t="shared" si="1"/>
        <v>0.14423076923076922</v>
      </c>
      <c r="E12" s="28">
        <v>202</v>
      </c>
      <c r="F12" s="9">
        <f t="shared" si="0"/>
        <v>0.14155571128241065</v>
      </c>
      <c r="G12" s="23">
        <v>562</v>
      </c>
      <c r="H12" s="9">
        <v>9.2861863846662257E-2</v>
      </c>
      <c r="I12" s="23">
        <v>632</v>
      </c>
      <c r="J12" s="10">
        <f>+I12/$I$13</f>
        <v>0.10336931632319267</v>
      </c>
    </row>
    <row r="13" spans="2:12" ht="13.5" customHeight="1" thickTop="1" thickBot="1">
      <c r="B13" s="11" t="s">
        <v>13</v>
      </c>
      <c r="C13" s="12">
        <f t="shared" ref="C13:J13" si="3">SUM(C7:C12)</f>
        <v>1456</v>
      </c>
      <c r="D13" s="13">
        <f>SUM(D7:D12)</f>
        <v>1</v>
      </c>
      <c r="E13" s="24">
        <f t="shared" si="3"/>
        <v>1427</v>
      </c>
      <c r="F13" s="13">
        <f>SUM(F7:F12)</f>
        <v>1</v>
      </c>
      <c r="G13" s="12">
        <f t="shared" si="3"/>
        <v>6052</v>
      </c>
      <c r="H13" s="13">
        <f>SUM(H7:H12)</f>
        <v>1</v>
      </c>
      <c r="I13" s="24">
        <f t="shared" si="3"/>
        <v>6114</v>
      </c>
      <c r="J13" s="14">
        <f t="shared" si="3"/>
        <v>1</v>
      </c>
    </row>
    <row r="14" spans="2:12">
      <c r="B14" s="83" t="s">
        <v>38</v>
      </c>
      <c r="C14" s="83"/>
      <c r="D14" s="83"/>
      <c r="E14" s="83"/>
      <c r="F14" s="83"/>
      <c r="G14" s="83"/>
      <c r="H14" s="83"/>
      <c r="I14" s="83"/>
      <c r="J14" s="83"/>
    </row>
    <row r="15" spans="2:12" ht="34.5" customHeight="1">
      <c r="B15" s="84" t="s">
        <v>42</v>
      </c>
      <c r="C15" s="84"/>
      <c r="D15" s="84"/>
      <c r="E15" s="84"/>
      <c r="F15" s="84"/>
      <c r="G15" s="84"/>
      <c r="H15" s="84"/>
      <c r="I15" s="84"/>
      <c r="J15" s="84"/>
    </row>
    <row r="16" spans="2:12">
      <c r="B16" s="55" t="s">
        <v>39</v>
      </c>
      <c r="C16" s="55"/>
      <c r="D16" s="55"/>
      <c r="E16" s="55"/>
      <c r="F16" s="55"/>
      <c r="G16" s="55"/>
      <c r="H16" s="55"/>
      <c r="I16" s="55"/>
      <c r="J16" s="55"/>
    </row>
    <row r="17" spans="2:10">
      <c r="B17" s="45"/>
      <c r="C17" s="45"/>
      <c r="D17" s="45"/>
      <c r="E17" s="45"/>
      <c r="F17" s="45"/>
      <c r="G17" s="45"/>
      <c r="H17" s="45"/>
      <c r="I17" s="45"/>
      <c r="J17" s="45"/>
    </row>
    <row r="18" spans="2:10">
      <c r="B18" s="45"/>
      <c r="C18" s="45"/>
      <c r="D18" s="45"/>
      <c r="E18" s="45"/>
      <c r="F18" s="45"/>
      <c r="G18" s="45"/>
      <c r="H18" s="45"/>
      <c r="I18" s="45"/>
      <c r="J18" s="45"/>
    </row>
    <row r="19" spans="2:10" ht="15.75">
      <c r="B19" t="s">
        <v>35</v>
      </c>
    </row>
    <row r="20" spans="2:10">
      <c r="B20" t="s">
        <v>4</v>
      </c>
      <c r="E20"/>
      <c r="F20"/>
      <c r="G20" s="48" t="s">
        <v>37</v>
      </c>
      <c r="H20" s="29"/>
      <c r="I20" s="30"/>
      <c r="J20" s="31"/>
    </row>
    <row r="21" spans="2:10">
      <c r="B21" s="50" t="s">
        <v>28</v>
      </c>
      <c r="C21" s="51"/>
      <c r="D21" s="51"/>
      <c r="E21" s="52"/>
      <c r="F21" s="33" t="s">
        <v>3</v>
      </c>
      <c r="G21" s="33" t="s">
        <v>2</v>
      </c>
      <c r="H21" s="29"/>
      <c r="I21" s="30"/>
      <c r="J21" s="31"/>
    </row>
    <row r="22" spans="2:10" ht="13.5" customHeight="1">
      <c r="B22" s="73" t="s">
        <v>33</v>
      </c>
      <c r="C22" s="73"/>
      <c r="D22" s="73"/>
      <c r="E22" s="73"/>
      <c r="F22" s="25">
        <v>3</v>
      </c>
      <c r="G22" s="34">
        <f t="shared" ref="G22:G30" si="4">+F22/$F$31</f>
        <v>1.4851485148514851E-2</v>
      </c>
      <c r="H22" s="29"/>
      <c r="I22" s="30"/>
      <c r="J22" s="31"/>
    </row>
    <row r="23" spans="2:10" ht="13.5" customHeight="1">
      <c r="B23" s="60" t="s">
        <v>30</v>
      </c>
      <c r="C23" s="63" t="s">
        <v>17</v>
      </c>
      <c r="D23" s="64"/>
      <c r="E23" s="65"/>
      <c r="F23" s="32">
        <v>58</v>
      </c>
      <c r="G23" s="34">
        <f t="shared" si="4"/>
        <v>0.28712871287128711</v>
      </c>
      <c r="H23" s="29"/>
      <c r="I23" s="30"/>
      <c r="J23" s="31"/>
    </row>
    <row r="24" spans="2:10">
      <c r="B24" s="61"/>
      <c r="C24" s="63" t="s">
        <v>20</v>
      </c>
      <c r="D24" s="64"/>
      <c r="E24" s="65"/>
      <c r="F24" s="32">
        <v>57</v>
      </c>
      <c r="G24" s="34">
        <f t="shared" si="4"/>
        <v>0.28217821782178215</v>
      </c>
      <c r="H24" s="29"/>
      <c r="I24" s="30"/>
      <c r="J24" s="31"/>
    </row>
    <row r="25" spans="2:10">
      <c r="B25" s="61"/>
      <c r="C25" s="63" t="s">
        <v>16</v>
      </c>
      <c r="D25" s="64"/>
      <c r="E25" s="65"/>
      <c r="F25" s="32">
        <v>21</v>
      </c>
      <c r="G25" s="34">
        <f t="shared" si="4"/>
        <v>0.10396039603960396</v>
      </c>
      <c r="H25" s="29"/>
    </row>
    <row r="26" spans="2:10">
      <c r="B26" s="61"/>
      <c r="C26" s="63" t="s">
        <v>15</v>
      </c>
      <c r="D26" s="64"/>
      <c r="E26" s="65"/>
      <c r="F26" s="32">
        <v>14</v>
      </c>
      <c r="G26" s="34">
        <f t="shared" si="4"/>
        <v>6.9306930693069313E-2</v>
      </c>
      <c r="H26" s="29"/>
      <c r="I26" s="30"/>
      <c r="J26" s="31"/>
    </row>
    <row r="27" spans="2:10">
      <c r="B27" s="61"/>
      <c r="C27" s="66" t="s">
        <v>18</v>
      </c>
      <c r="D27" s="67"/>
      <c r="E27" s="68"/>
      <c r="F27" s="32">
        <v>12</v>
      </c>
      <c r="G27" s="34">
        <f t="shared" si="4"/>
        <v>5.9405940594059403E-2</v>
      </c>
      <c r="H27" s="29"/>
      <c r="I27" s="30"/>
      <c r="J27" s="31"/>
    </row>
    <row r="28" spans="2:10">
      <c r="B28" s="62"/>
      <c r="C28" s="69" t="s">
        <v>25</v>
      </c>
      <c r="D28" s="70"/>
      <c r="E28" s="71"/>
      <c r="F28" s="32">
        <v>23</v>
      </c>
      <c r="G28" s="34">
        <f t="shared" si="4"/>
        <v>0.11386138613861387</v>
      </c>
      <c r="H28" s="29"/>
      <c r="I28" s="30"/>
      <c r="J28" s="31"/>
    </row>
    <row r="29" spans="2:10">
      <c r="B29" s="53" t="s">
        <v>26</v>
      </c>
      <c r="C29" s="53"/>
      <c r="D29" s="53"/>
      <c r="E29" s="53"/>
      <c r="F29" s="32">
        <v>4</v>
      </c>
      <c r="G29" s="34">
        <f t="shared" si="4"/>
        <v>1.9801980198019802E-2</v>
      </c>
      <c r="H29" s="29"/>
      <c r="I29" s="30"/>
      <c r="J29" s="31"/>
    </row>
    <row r="30" spans="2:10">
      <c r="B30" s="53" t="s">
        <v>25</v>
      </c>
      <c r="C30" s="53"/>
      <c r="D30" s="53"/>
      <c r="E30" s="53"/>
      <c r="F30" s="32">
        <v>10</v>
      </c>
      <c r="G30" s="34">
        <f t="shared" si="4"/>
        <v>4.9504950495049507E-2</v>
      </c>
      <c r="H30" s="29"/>
      <c r="I30" s="30"/>
      <c r="J30" s="31"/>
    </row>
    <row r="31" spans="2:10">
      <c r="B31" s="57" t="s">
        <v>29</v>
      </c>
      <c r="C31" s="57"/>
      <c r="D31" s="57"/>
      <c r="E31" s="57"/>
      <c r="F31" s="36">
        <f>SUM(F22:F30)</f>
        <v>202</v>
      </c>
      <c r="G31" s="35">
        <f>SUM(G22:G30)</f>
        <v>1</v>
      </c>
      <c r="H31" s="29"/>
      <c r="I31" s="30"/>
      <c r="J31" s="31"/>
    </row>
    <row r="32" spans="2:10">
      <c r="B32" s="56" t="s">
        <v>40</v>
      </c>
      <c r="C32" s="56"/>
      <c r="D32" s="56"/>
      <c r="E32" s="56"/>
      <c r="F32" s="56"/>
      <c r="G32" s="56"/>
      <c r="H32" s="29"/>
      <c r="I32" s="30"/>
      <c r="J32" s="31"/>
    </row>
    <row r="33" spans="2:14">
      <c r="B33" s="55" t="s">
        <v>43</v>
      </c>
      <c r="C33" s="55"/>
      <c r="D33" s="55"/>
      <c r="E33" s="55"/>
      <c r="F33" s="55"/>
      <c r="G33" s="55"/>
      <c r="H33" s="29"/>
      <c r="I33" s="30"/>
      <c r="J33" s="31"/>
    </row>
    <row r="34" spans="2:14">
      <c r="B34" s="54" t="s">
        <v>41</v>
      </c>
      <c r="C34" s="54"/>
      <c r="D34" s="54"/>
      <c r="E34" s="54"/>
      <c r="F34" s="54"/>
      <c r="G34" s="54"/>
      <c r="H34" s="29"/>
      <c r="I34" s="30"/>
      <c r="J34" s="31"/>
    </row>
    <row r="35" spans="2:14">
      <c r="H35" s="29"/>
      <c r="I35" s="30"/>
      <c r="J35" s="31"/>
    </row>
    <row r="36" spans="2:14">
      <c r="B36" t="s">
        <v>27</v>
      </c>
      <c r="E36"/>
      <c r="F36"/>
      <c r="G36" s="48" t="s">
        <v>37</v>
      </c>
      <c r="H36" s="29"/>
      <c r="I36" s="30"/>
      <c r="J36" s="31"/>
    </row>
    <row r="37" spans="2:14">
      <c r="B37" s="50" t="s">
        <v>28</v>
      </c>
      <c r="C37" s="51"/>
      <c r="D37" s="51"/>
      <c r="E37" s="52"/>
      <c r="F37" s="42" t="s">
        <v>3</v>
      </c>
      <c r="G37" s="42" t="s">
        <v>2</v>
      </c>
      <c r="H37" s="39"/>
      <c r="I37" s="39"/>
      <c r="J37" s="39"/>
      <c r="K37" s="39"/>
      <c r="L37" s="29"/>
      <c r="M37" s="30"/>
      <c r="N37" s="31"/>
    </row>
    <row r="38" spans="2:14" ht="13.5" customHeight="1">
      <c r="B38" s="72" t="s">
        <v>34</v>
      </c>
      <c r="C38" s="72"/>
      <c r="D38" s="72"/>
      <c r="E38" s="72"/>
      <c r="F38" s="25">
        <v>39</v>
      </c>
      <c r="G38" s="34">
        <f t="shared" ref="G38:G46" si="5">+F38/$F$47</f>
        <v>6.1708860759493674E-2</v>
      </c>
      <c r="H38" s="38"/>
      <c r="I38" s="38"/>
      <c r="J38" s="38"/>
      <c r="K38" s="38"/>
      <c r="M38" s="1"/>
      <c r="N38" s="2"/>
    </row>
    <row r="39" spans="2:14" ht="13.5" customHeight="1">
      <c r="B39" s="58" t="s">
        <v>30</v>
      </c>
      <c r="C39" s="59" t="s">
        <v>21</v>
      </c>
      <c r="D39" s="59"/>
      <c r="E39" s="59"/>
      <c r="F39" s="32">
        <v>207</v>
      </c>
      <c r="G39" s="34">
        <f t="shared" si="5"/>
        <v>0.32753164556962028</v>
      </c>
      <c r="H39" s="43"/>
      <c r="K39" s="38"/>
      <c r="L39" s="20"/>
      <c r="M39" s="1"/>
      <c r="N39" s="2"/>
    </row>
    <row r="40" spans="2:14">
      <c r="B40" s="58"/>
      <c r="C40" s="59" t="s">
        <v>19</v>
      </c>
      <c r="D40" s="59"/>
      <c r="E40" s="59"/>
      <c r="F40" s="32">
        <v>163</v>
      </c>
      <c r="G40" s="34">
        <f t="shared" si="5"/>
        <v>0.25791139240506328</v>
      </c>
      <c r="H40" s="44"/>
      <c r="I40" s="38"/>
      <c r="J40" s="38"/>
      <c r="K40" s="38"/>
      <c r="L40" s="20"/>
      <c r="M40" s="1"/>
      <c r="N40" s="2"/>
    </row>
    <row r="41" spans="2:14">
      <c r="B41" s="58"/>
      <c r="C41" s="49" t="s">
        <v>23</v>
      </c>
      <c r="D41" s="49"/>
      <c r="E41" s="49"/>
      <c r="F41" s="32">
        <v>44</v>
      </c>
      <c r="G41" s="34">
        <f t="shared" si="5"/>
        <v>6.9620253164556958E-2</v>
      </c>
      <c r="H41" s="43"/>
      <c r="K41" s="38"/>
      <c r="L41" s="20"/>
      <c r="M41" s="1"/>
      <c r="N41" s="2"/>
    </row>
    <row r="42" spans="2:14">
      <c r="B42" s="58"/>
      <c r="C42" s="59" t="s">
        <v>22</v>
      </c>
      <c r="D42" s="59"/>
      <c r="E42" s="59"/>
      <c r="F42" s="32">
        <v>31</v>
      </c>
      <c r="G42" s="34">
        <f t="shared" si="5"/>
        <v>4.9050632911392403E-2</v>
      </c>
      <c r="H42" s="43"/>
      <c r="K42" s="38"/>
      <c r="L42" s="20"/>
      <c r="M42" s="1"/>
      <c r="N42" s="2"/>
    </row>
    <row r="43" spans="2:14">
      <c r="B43" s="58"/>
      <c r="C43" s="49" t="s">
        <v>15</v>
      </c>
      <c r="D43" s="49"/>
      <c r="E43" s="49"/>
      <c r="F43" s="32">
        <v>33</v>
      </c>
      <c r="G43" s="34">
        <f t="shared" si="5"/>
        <v>5.2215189873417722E-2</v>
      </c>
      <c r="H43" s="43"/>
      <c r="K43" s="38"/>
      <c r="L43" s="20"/>
      <c r="M43" s="1"/>
      <c r="N43" s="2"/>
    </row>
    <row r="44" spans="2:14">
      <c r="B44" s="58"/>
      <c r="C44" s="53" t="s">
        <v>25</v>
      </c>
      <c r="D44" s="53"/>
      <c r="E44" s="53"/>
      <c r="F44" s="32">
        <v>88</v>
      </c>
      <c r="G44" s="34">
        <f t="shared" si="5"/>
        <v>0.13924050632911392</v>
      </c>
      <c r="H44" s="38"/>
      <c r="I44" s="38"/>
      <c r="J44" s="38"/>
      <c r="K44" s="38"/>
      <c r="L44" s="20"/>
      <c r="M44" s="1"/>
      <c r="N44" s="2"/>
    </row>
    <row r="45" spans="2:14">
      <c r="B45" s="53" t="s">
        <v>26</v>
      </c>
      <c r="C45" s="53"/>
      <c r="D45" s="53"/>
      <c r="E45" s="53"/>
      <c r="F45" s="32">
        <v>1</v>
      </c>
      <c r="G45" s="34">
        <f t="shared" si="5"/>
        <v>1.5822784810126582E-3</v>
      </c>
      <c r="H45" s="38"/>
      <c r="I45" s="38"/>
      <c r="J45" s="38"/>
      <c r="K45" s="38"/>
      <c r="L45" s="20"/>
      <c r="M45" s="1"/>
      <c r="N45" s="2"/>
    </row>
    <row r="46" spans="2:14">
      <c r="B46" s="53" t="s">
        <v>25</v>
      </c>
      <c r="C46" s="53"/>
      <c r="D46" s="53"/>
      <c r="E46" s="53"/>
      <c r="F46" s="32">
        <v>26</v>
      </c>
      <c r="G46" s="34">
        <f t="shared" si="5"/>
        <v>4.1139240506329111E-2</v>
      </c>
      <c r="H46" s="37"/>
      <c r="I46" s="37"/>
      <c r="J46" s="37"/>
      <c r="K46" s="37"/>
      <c r="L46" s="20"/>
      <c r="M46" s="1"/>
      <c r="N46" s="2"/>
    </row>
    <row r="47" spans="2:14">
      <c r="B47" s="57" t="s">
        <v>29</v>
      </c>
      <c r="C47" s="57"/>
      <c r="D47" s="57"/>
      <c r="E47" s="57"/>
      <c r="F47" s="36">
        <f>SUM(F38:F46)</f>
        <v>632</v>
      </c>
      <c r="G47" s="35">
        <f>SUM(G38:G46)</f>
        <v>1</v>
      </c>
    </row>
    <row r="48" spans="2:14">
      <c r="B48" s="56" t="s">
        <v>40</v>
      </c>
      <c r="C48" s="56"/>
      <c r="D48" s="56"/>
      <c r="E48" s="56"/>
      <c r="F48" s="56"/>
      <c r="G48" s="56"/>
    </row>
    <row r="49" spans="2:7">
      <c r="B49" s="55" t="s">
        <v>43</v>
      </c>
      <c r="C49" s="55"/>
      <c r="D49" s="55"/>
      <c r="E49" s="55"/>
      <c r="F49" s="55"/>
      <c r="G49" s="55"/>
    </row>
    <row r="50" spans="2:7">
      <c r="B50" s="54" t="s">
        <v>41</v>
      </c>
      <c r="C50" s="54"/>
      <c r="D50" s="54"/>
      <c r="E50" s="54"/>
      <c r="F50" s="54"/>
      <c r="G50" s="54"/>
    </row>
  </sheetData>
  <mergeCells count="41">
    <mergeCell ref="B21:E21"/>
    <mergeCell ref="B22:E22"/>
    <mergeCell ref="B31:E31"/>
    <mergeCell ref="B1:J1"/>
    <mergeCell ref="I5:J5"/>
    <mergeCell ref="C5:D5"/>
    <mergeCell ref="C4:F4"/>
    <mergeCell ref="G5:H5"/>
    <mergeCell ref="E5:F5"/>
    <mergeCell ref="G4:J4"/>
    <mergeCell ref="B4:B6"/>
    <mergeCell ref="B14:J14"/>
    <mergeCell ref="B15:J15"/>
    <mergeCell ref="B16:J16"/>
    <mergeCell ref="C41:E41"/>
    <mergeCell ref="C42:E42"/>
    <mergeCell ref="B23:B28"/>
    <mergeCell ref="C23:E23"/>
    <mergeCell ref="C24:E24"/>
    <mergeCell ref="C25:E25"/>
    <mergeCell ref="C26:E26"/>
    <mergeCell ref="C27:E27"/>
    <mergeCell ref="C28:E28"/>
    <mergeCell ref="B38:E38"/>
    <mergeCell ref="B32:G32"/>
    <mergeCell ref="C43:E43"/>
    <mergeCell ref="B37:E37"/>
    <mergeCell ref="B29:E29"/>
    <mergeCell ref="B30:E30"/>
    <mergeCell ref="B50:G50"/>
    <mergeCell ref="C44:E44"/>
    <mergeCell ref="B33:G33"/>
    <mergeCell ref="B34:G34"/>
    <mergeCell ref="B48:G48"/>
    <mergeCell ref="B49:G49"/>
    <mergeCell ref="B47:E47"/>
    <mergeCell ref="B45:E45"/>
    <mergeCell ref="B46:E46"/>
    <mergeCell ref="B39:B44"/>
    <mergeCell ref="C39:E39"/>
    <mergeCell ref="C40:E40"/>
  </mergeCells>
  <phoneticPr fontId="2"/>
  <pageMargins left="1.21" right="0.78700000000000003" top="0.98399999999999999" bottom="0.98399999999999999" header="0.51200000000000001" footer="0.51200000000000001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附属資料1-1-23</vt:lpstr>
      <vt:lpstr>'附属資料1-1-23'!Print_Area</vt:lpstr>
    </vt:vector>
  </TitlesOfParts>
  <Company>消　防　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寺田 奈緒美</cp:lastModifiedBy>
  <cp:lastPrinted>2018-10-01T09:04:15Z</cp:lastPrinted>
  <dcterms:created xsi:type="dcterms:W3CDTF">2000-07-17T00:04:39Z</dcterms:created>
  <dcterms:modified xsi:type="dcterms:W3CDTF">2020-02-13T02:33:37Z</dcterms:modified>
</cp:coreProperties>
</file>