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2BA9B7DD-5F66-414D-A77C-CCC8685C131F}" xr6:coauthVersionLast="47" xr6:coauthVersionMax="47" xr10:uidLastSave="{00000000-0000-0000-0000-000000000000}"/>
  <bookViews>
    <workbookView xWindow="-120" yWindow="-120" windowWidth="29040" windowHeight="15840" tabRatio="659" xr2:uid="{00000000-000D-0000-FFFF-FFFF00000000}"/>
  </bookViews>
  <sheets>
    <sheet name="第2-5-2表" sheetId="46" r:id="rId1"/>
  </sheets>
  <definedNames>
    <definedName name="_xlnm.Print_Area" localSheetId="0">'第2-5-2表'!$A$2:$G$30</definedName>
  </definedNames>
  <calcPr calcId="181029" fullPrecision="0"/>
</workbook>
</file>

<file path=xl/calcChain.xml><?xml version="1.0" encoding="utf-8"?>
<calcChain xmlns="http://schemas.openxmlformats.org/spreadsheetml/2006/main">
  <c r="G29" i="46" l="1"/>
  <c r="F29" i="46"/>
  <c r="G28" i="46"/>
  <c r="F28" i="46"/>
  <c r="G27" i="46"/>
  <c r="F27" i="46"/>
  <c r="G26" i="46"/>
  <c r="F26" i="46"/>
  <c r="G25" i="46"/>
  <c r="F25" i="46"/>
  <c r="G24" i="46"/>
  <c r="F24" i="46"/>
  <c r="G23" i="46"/>
  <c r="F23" i="46"/>
  <c r="G22" i="46"/>
  <c r="F22" i="46"/>
  <c r="G21" i="46"/>
  <c r="F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G14" i="46"/>
  <c r="F14" i="46"/>
  <c r="G13" i="46"/>
  <c r="F13" i="46"/>
  <c r="G12" i="46"/>
  <c r="F12" i="46"/>
  <c r="G11" i="46"/>
  <c r="F11" i="46"/>
  <c r="G10" i="46"/>
  <c r="F10" i="46"/>
  <c r="G9" i="46"/>
  <c r="F9" i="46"/>
  <c r="G8" i="46"/>
  <c r="F8" i="46"/>
  <c r="G7" i="46"/>
  <c r="F7" i="46"/>
  <c r="G6" i="46"/>
  <c r="F6" i="46"/>
</calcChain>
</file>

<file path=xl/sharedStrings.xml><?xml version="1.0" encoding="utf-8"?>
<sst xmlns="http://schemas.openxmlformats.org/spreadsheetml/2006/main" count="31" uniqueCount="27">
  <si>
    <t>事故種別</t>
    <rPh sb="0" eb="2">
      <t>ジコ</t>
    </rPh>
    <rPh sb="2" eb="4">
      <t>シュベツ</t>
    </rPh>
    <phoneticPr fontId="5"/>
  </si>
  <si>
    <t>構成比</t>
    <rPh sb="0" eb="2">
      <t>コウセイ</t>
    </rPh>
    <rPh sb="2" eb="3">
      <t>ヒ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</si>
  <si>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</si>
  <si>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</si>
  <si>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（％）</t>
    <phoneticPr fontId="5"/>
  </si>
  <si>
    <t>急病</t>
    <rPh sb="0" eb="2">
      <t>キュウビョウ</t>
    </rPh>
    <phoneticPr fontId="5"/>
  </si>
  <si>
    <t>交通事故</t>
    <rPh sb="0" eb="2">
      <t>コウツウ</t>
    </rPh>
    <rPh sb="2" eb="4">
      <t>ジコ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</si>
  <si>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</si>
  <si>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</si>
  <si>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2">
      <t>ジソン</t>
    </rPh>
    <rPh sb="2" eb="4">
      <t>コウイ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</si>
  <si>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</si>
  <si>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</si>
  <si>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火災</t>
    <rPh sb="0" eb="2">
      <t>カサイ</t>
    </rPh>
    <phoneticPr fontId="5"/>
  </si>
  <si>
    <t>水難</t>
    <rPh sb="0" eb="2">
      <t>スイナン</t>
    </rPh>
    <phoneticPr fontId="5"/>
  </si>
  <si>
    <t>自然災害</t>
    <rPh sb="0" eb="2">
      <t>シゼン</t>
    </rPh>
    <rPh sb="2" eb="4">
      <t>サイガイ</t>
    </rPh>
    <phoneticPr fontId="5"/>
  </si>
  <si>
    <t>その他</t>
    <rPh sb="0" eb="3">
      <t>ソノタ</t>
    </rPh>
    <phoneticPr fontId="5"/>
  </si>
  <si>
    <t>合計</t>
    <rPh sb="0" eb="2">
      <t>ゴウケイ</t>
    </rPh>
    <phoneticPr fontId="5"/>
  </si>
  <si>
    <t>対前年比</t>
    <rPh sb="0" eb="1">
      <t>タイ</t>
    </rPh>
    <rPh sb="1" eb="4">
      <t>ゼンネンヒ</t>
    </rPh>
    <phoneticPr fontId="5"/>
  </si>
  <si>
    <t>（搬送人員）</t>
    <rPh sb="1" eb="3">
      <t>ハンソウ</t>
    </rPh>
    <rPh sb="3" eb="5">
      <t>ジンイン</t>
    </rPh>
    <phoneticPr fontId="5"/>
  </si>
  <si>
    <t>出動件数</t>
    <rPh sb="0" eb="2">
      <t>シュツドウ</t>
    </rPh>
    <rPh sb="2" eb="4">
      <t>ケンスウ</t>
    </rPh>
    <phoneticPr fontId="5"/>
  </si>
  <si>
    <t>（％）</t>
  </si>
  <si>
    <t>（各年中）</t>
    <rPh sb="1" eb="3">
      <t>カクネン</t>
    </rPh>
    <rPh sb="3" eb="4">
      <t>チュウ</t>
    </rPh>
    <phoneticPr fontId="5"/>
  </si>
  <si>
    <t>平成30年中</t>
    <rPh sb="0" eb="2">
      <t>ヘイセイ</t>
    </rPh>
    <rPh sb="4" eb="6">
      <t>ネンチュウ</t>
    </rPh>
    <phoneticPr fontId="5"/>
  </si>
  <si>
    <t>第2-5-2表　救急自動車による事故種別出動件数及び搬送人員</t>
    <rPh sb="0" eb="1">
      <t>ダイ</t>
    </rPh>
    <rPh sb="6" eb="7">
      <t>ヒョウ</t>
    </rPh>
    <rPh sb="8" eb="10">
      <t>キュウキュウ</t>
    </rPh>
    <rPh sb="10" eb="13">
      <t>ジドウシャ</t>
    </rPh>
    <rPh sb="16" eb="18">
      <t>ジコ</t>
    </rPh>
    <rPh sb="18" eb="20">
      <t>シュベツ</t>
    </rPh>
    <rPh sb="20" eb="22">
      <t>シュツドウ</t>
    </rPh>
    <rPh sb="22" eb="24">
      <t>ケンスウ</t>
    </rPh>
    <rPh sb="24" eb="25">
      <t>オヨ</t>
    </rPh>
    <rPh sb="26" eb="28">
      <t>ハンソウ</t>
    </rPh>
    <rPh sb="28" eb="30">
      <t>ジンイン</t>
    </rPh>
    <phoneticPr fontId="5"/>
  </si>
  <si>
    <t>令和元年中</t>
    <rPh sb="0" eb="2">
      <t>レイワ</t>
    </rPh>
    <rPh sb="2" eb="4">
      <t>ガンネン</t>
    </rPh>
    <rPh sb="3" eb="5">
      <t>ネンチュウ</t>
    </rPh>
    <phoneticPr fontId="5"/>
  </si>
  <si>
    <t>　　　　２　小数点第二位を四捨五入のため、合計等が一致しない場合がある。</t>
    <phoneticPr fontId="5"/>
  </si>
  <si>
    <t>(備考)　１　「救急年報報告」により作成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</si>
</sst>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.0"/>
    <numFmt numFmtId="178" formatCode="\(\ \ \ #,##0\)"/>
    <numFmt numFmtId="179" formatCode="\(\ \ \ #,##0.0\);\(&quot;△&quot;#,##0.0\)"/>
    <numFmt numFmtId="180" formatCode="0_);[Red]\(0\)"/>
    <numFmt numFmtId="181" formatCode="0_ "/>
    <numFmt numFmtId="182" formatCode="#,##0;&quot;△ &quot;#,##0"/>
    <numFmt numFmtId="183" formatCode="#,##0.0;&quot;△ &quot;#,##0.0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/>
    <xf numFmtId="0" fontId="8" fillId="0" borderId="0" xfId="0" applyFont="1" applyAlignment="1">
      <alignment vertical="center"/>
    </xf>
    <xf numFmtId="176" fontId="8" fillId="0" borderId="9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182" fontId="8" fillId="0" borderId="9" xfId="0" applyNumberFormat="1" applyFont="1" applyFill="1" applyBorder="1" applyAlignment="1">
      <alignment vertical="center"/>
    </xf>
    <xf numFmtId="183" fontId="8" fillId="0" borderId="10" xfId="0" applyNumberFormat="1" applyFont="1" applyFill="1" applyBorder="1" applyAlignment="1">
      <alignment vertical="center"/>
    </xf>
    <xf numFmtId="178" fontId="8" fillId="0" borderId="11" xfId="0" applyNumberFormat="1" applyFont="1" applyBorder="1" applyAlignment="1">
      <alignment vertical="center"/>
    </xf>
    <xf numFmtId="179" fontId="8" fillId="0" borderId="12" xfId="0" applyNumberFormat="1" applyFont="1" applyBorder="1" applyAlignment="1">
      <alignment vertical="center"/>
    </xf>
    <xf numFmtId="182" fontId="8" fillId="0" borderId="13" xfId="0" applyNumberFormat="1" applyFont="1" applyFill="1" applyBorder="1" applyAlignment="1">
      <alignment vertical="center"/>
    </xf>
    <xf numFmtId="183" fontId="8" fillId="0" borderId="18" xfId="0" applyNumberFormat="1" applyFont="1" applyFill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7" fontId="8" fillId="0" borderId="7" xfId="0" applyNumberFormat="1" applyFont="1" applyBorder="1" applyAlignment="1">
      <alignment vertical="center"/>
    </xf>
    <xf numFmtId="182" fontId="8" fillId="0" borderId="11" xfId="0" applyNumberFormat="1" applyFont="1" applyFill="1" applyBorder="1" applyAlignment="1">
      <alignment vertical="center"/>
    </xf>
    <xf numFmtId="183" fontId="8" fillId="0" borderId="12" xfId="0" applyNumberFormat="1" applyFont="1" applyFill="1" applyBorder="1" applyAlignment="1">
      <alignment vertical="center"/>
    </xf>
    <xf numFmtId="178" fontId="8" fillId="0" borderId="13" xfId="0" applyNumberFormat="1" applyFont="1" applyBorder="1" applyAlignment="1">
      <alignment vertical="center"/>
    </xf>
    <xf numFmtId="179" fontId="8" fillId="0" borderId="18" xfId="0" applyNumberFormat="1" applyFont="1" applyBorder="1" applyAlignment="1">
      <alignment vertical="center"/>
    </xf>
    <xf numFmtId="182" fontId="8" fillId="0" borderId="5" xfId="0" applyNumberFormat="1" applyFont="1" applyFill="1" applyBorder="1" applyAlignment="1">
      <alignment vertical="center"/>
    </xf>
    <xf numFmtId="183" fontId="8" fillId="0" borderId="7" xfId="0" applyNumberFormat="1" applyFont="1" applyFill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177" fontId="8" fillId="0" borderId="12" xfId="0" applyNumberFormat="1" applyFont="1" applyBorder="1" applyAlignment="1">
      <alignment vertical="center"/>
    </xf>
    <xf numFmtId="177" fontId="8" fillId="0" borderId="12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178" fontId="8" fillId="0" borderId="4" xfId="0" applyNumberFormat="1" applyFont="1" applyBorder="1" applyAlignment="1">
      <alignment vertical="center"/>
    </xf>
    <xf numFmtId="179" fontId="8" fillId="0" borderId="8" xfId="0" applyNumberFormat="1" applyFont="1" applyBorder="1" applyAlignment="1">
      <alignment vertical="center"/>
    </xf>
    <xf numFmtId="182" fontId="8" fillId="0" borderId="4" xfId="0" applyNumberFormat="1" applyFont="1" applyFill="1" applyBorder="1" applyAlignment="1">
      <alignment vertical="center"/>
    </xf>
    <xf numFmtId="183" fontId="8" fillId="0" borderId="8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distributed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distributed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distributed" vertical="center"/>
    </xf>
    <xf numFmtId="0" fontId="8" fillId="3" borderId="3" xfId="0" applyFont="1" applyFill="1" applyBorder="1" applyAlignment="1">
      <alignment horizontal="distributed" vertical="center"/>
    </xf>
    <xf numFmtId="0" fontId="8" fillId="3" borderId="16" xfId="0" applyFont="1" applyFill="1" applyBorder="1" applyAlignment="1">
      <alignment horizontal="distributed" vertical="center"/>
    </xf>
    <xf numFmtId="0" fontId="8" fillId="3" borderId="19" xfId="0" applyFont="1" applyFill="1" applyBorder="1" applyAlignment="1">
      <alignment horizontal="distributed" vertical="center"/>
    </xf>
    <xf numFmtId="0" fontId="8" fillId="3" borderId="2" xfId="0" applyFont="1" applyFill="1" applyBorder="1" applyAlignment="1">
      <alignment horizontal="distributed" vertical="center"/>
    </xf>
    <xf numFmtId="0" fontId="8" fillId="4" borderId="15" xfId="0" applyFont="1" applyFill="1" applyBorder="1" applyAlignment="1">
      <alignment horizontal="distributed" vertical="center"/>
    </xf>
    <xf numFmtId="176" fontId="8" fillId="4" borderId="9" xfId="0" applyNumberFormat="1" applyFont="1" applyFill="1" applyBorder="1" applyAlignment="1">
      <alignment vertical="center"/>
    </xf>
    <xf numFmtId="180" fontId="8" fillId="4" borderId="10" xfId="0" applyNumberFormat="1" applyFont="1" applyFill="1" applyBorder="1" applyAlignment="1">
      <alignment vertical="center"/>
    </xf>
    <xf numFmtId="181" fontId="8" fillId="4" borderId="10" xfId="0" applyNumberFormat="1" applyFont="1" applyFill="1" applyBorder="1" applyAlignment="1">
      <alignment vertical="center"/>
    </xf>
    <xf numFmtId="182" fontId="8" fillId="4" borderId="9" xfId="0" applyNumberFormat="1" applyFont="1" applyFill="1" applyBorder="1" applyAlignment="1">
      <alignment vertical="center"/>
    </xf>
    <xf numFmtId="183" fontId="8" fillId="4" borderId="10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horizontal="distributed" vertical="center"/>
    </xf>
    <xf numFmtId="178" fontId="8" fillId="4" borderId="11" xfId="0" applyNumberFormat="1" applyFont="1" applyFill="1" applyBorder="1" applyAlignment="1">
      <alignment vertical="center"/>
    </xf>
    <xf numFmtId="180" fontId="8" fillId="4" borderId="12" xfId="0" applyNumberFormat="1" applyFont="1" applyFill="1" applyBorder="1" applyAlignment="1">
      <alignment vertical="center"/>
    </xf>
    <xf numFmtId="181" fontId="8" fillId="4" borderId="12" xfId="0" applyNumberFormat="1" applyFont="1" applyFill="1" applyBorder="1" applyAlignment="1">
      <alignment vertical="center"/>
    </xf>
    <xf numFmtId="182" fontId="8" fillId="4" borderId="11" xfId="0" applyNumberFormat="1" applyFont="1" applyFill="1" applyBorder="1" applyAlignment="1">
      <alignment vertical="center"/>
    </xf>
    <xf numFmtId="183" fontId="8" fillId="4" borderId="12" xfId="0" applyNumberFormat="1" applyFont="1" applyFill="1" applyBorder="1" applyAlignment="1">
      <alignment vertical="center"/>
    </xf>
  </cellXfs>
  <cellStyles count="13">
    <cellStyle name="パーセント 2" xfId="3" xr:uid="{00000000-0005-0000-0000-000000000000}"/>
    <cellStyle name="パーセント 2 2" xfId="4" xr:uid="{00000000-0005-0000-0000-000001000000}"/>
    <cellStyle name="桁区切り 2" xfId="8" xr:uid="{00000000-0005-0000-0000-000002000000}"/>
    <cellStyle name="標準" xfId="0" builtinId="0"/>
    <cellStyle name="標準 2" xfId="1" xr:uid="{00000000-0005-0000-0000-000004000000}"/>
    <cellStyle name="標準 2 2" xfId="5" xr:uid="{00000000-0005-0000-0000-000005000000}"/>
    <cellStyle name="標準 2 2 2" xfId="9" xr:uid="{00000000-0005-0000-0000-000006000000}"/>
    <cellStyle name="標準 2 3" xfId="7" xr:uid="{00000000-0005-0000-0000-000007000000}"/>
    <cellStyle name="標準 2_初期心電図波形都道府県別" xfId="6" xr:uid="{00000000-0005-0000-0000-000008000000}"/>
    <cellStyle name="標準 3" xfId="2" xr:uid="{00000000-0005-0000-0000-000009000000}"/>
    <cellStyle name="標準 4" xfId="10" xr:uid="{00000000-0005-0000-0000-00000A000000}"/>
    <cellStyle name="標準 5" xfId="11" xr:uid="{00000000-0005-0000-0000-00000B000000}"/>
    <cellStyle name="標準 5 2" xfId="12" xr:uid="{00000000-0005-0000-0000-00000C000000}"/>
  </cellStyles>
  <dxfs count="0"/>
  <tableStyles count="0" defaultTableStyle="TableStyleMedium9" defaultPivotStyle="PivotStyleLight16"/>
  <colors>
    <mruColors>
      <color rgb="FFA6A6A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zoomScaleSheetLayoutView="100" workbookViewId="0">
      <selection sqref="A1:G1"/>
    </sheetView>
  </sheetViews>
  <sheetFormatPr defaultColWidth="9" defaultRowHeight="13.5" x14ac:dyDescent="0.15"/>
  <cols>
    <col min="1" max="1" width="9.625" style="1" customWidth="1"/>
    <col min="2" max="2" width="16.125" style="1" bestFit="1" customWidth="1"/>
    <col min="3" max="3" width="10.125" style="1" customWidth="1"/>
    <col min="4" max="4" width="16.125" style="1" bestFit="1" customWidth="1"/>
    <col min="5" max="5" width="10.5" style="1" bestFit="1" customWidth="1"/>
    <col min="6" max="6" width="13.625" style="1" customWidth="1"/>
    <col min="7" max="7" width="10.125" style="1" bestFit="1" customWidth="1"/>
    <col min="8" max="16384" width="9" style="1"/>
  </cols>
  <sheetData>
    <row r="1" spans="1:7" x14ac:dyDescent="0.15">
      <c r="A1" s="27" t="s">
        <v>23</v>
      </c>
      <c r="B1" s="27"/>
      <c r="C1" s="27"/>
      <c r="D1" s="27"/>
      <c r="E1" s="27"/>
      <c r="F1" s="27"/>
      <c r="G1" s="27"/>
    </row>
    <row r="2" spans="1:7" x14ac:dyDescent="0.15">
      <c r="A2" s="28" t="s">
        <v>21</v>
      </c>
      <c r="B2" s="28"/>
      <c r="C2" s="28"/>
      <c r="D2" s="28"/>
      <c r="E2" s="28"/>
      <c r="F2" s="28"/>
      <c r="G2" s="28"/>
    </row>
    <row r="3" spans="1:7" x14ac:dyDescent="0.15">
      <c r="A3" s="29"/>
      <c r="B3" s="30" t="s">
        <v>22</v>
      </c>
      <c r="C3" s="31"/>
      <c r="D3" s="30" t="s">
        <v>24</v>
      </c>
      <c r="E3" s="31"/>
      <c r="F3" s="30" t="s">
        <v>17</v>
      </c>
      <c r="G3" s="31"/>
    </row>
    <row r="4" spans="1:7" x14ac:dyDescent="0.15">
      <c r="A4" s="32" t="s">
        <v>0</v>
      </c>
      <c r="B4" s="33" t="s">
        <v>19</v>
      </c>
      <c r="C4" s="34" t="s">
        <v>1</v>
      </c>
      <c r="D4" s="33" t="s">
        <v>19</v>
      </c>
      <c r="E4" s="34" t="s">
        <v>1</v>
      </c>
      <c r="F4" s="35" t="s">
        <v>2</v>
      </c>
      <c r="G4" s="34" t="s">
        <v>3</v>
      </c>
    </row>
    <row r="5" spans="1:7" x14ac:dyDescent="0.15">
      <c r="A5" s="36"/>
      <c r="B5" s="37" t="s">
        <v>18</v>
      </c>
      <c r="C5" s="38" t="s">
        <v>20</v>
      </c>
      <c r="D5" s="37" t="s">
        <v>18</v>
      </c>
      <c r="E5" s="38" t="s">
        <v>4</v>
      </c>
      <c r="F5" s="39"/>
      <c r="G5" s="38" t="s">
        <v>4</v>
      </c>
    </row>
    <row r="6" spans="1:7" x14ac:dyDescent="0.15">
      <c r="A6" s="40" t="s">
        <v>5</v>
      </c>
      <c r="B6" s="2">
        <v>4294924</v>
      </c>
      <c r="C6" s="3">
        <v>65</v>
      </c>
      <c r="D6" s="2">
        <v>4335687</v>
      </c>
      <c r="E6" s="3">
        <v>65.3</v>
      </c>
      <c r="F6" s="4">
        <f t="shared" ref="F6:F29" si="0">SUM(D6-B6)</f>
        <v>40763</v>
      </c>
      <c r="G6" s="5">
        <f t="shared" ref="G6:G29" si="1">SUM((D6/B6)*100,-100)</f>
        <v>0.9</v>
      </c>
    </row>
    <row r="7" spans="1:7" x14ac:dyDescent="0.15">
      <c r="A7" s="41"/>
      <c r="B7" s="6">
        <v>3891040</v>
      </c>
      <c r="C7" s="7">
        <v>65.3</v>
      </c>
      <c r="D7" s="6">
        <v>3922274</v>
      </c>
      <c r="E7" s="7">
        <v>65.599999999999994</v>
      </c>
      <c r="F7" s="8">
        <f t="shared" si="0"/>
        <v>31234</v>
      </c>
      <c r="G7" s="9">
        <f t="shared" si="1"/>
        <v>0.8</v>
      </c>
    </row>
    <row r="8" spans="1:7" x14ac:dyDescent="0.15">
      <c r="A8" s="42" t="s">
        <v>6</v>
      </c>
      <c r="B8" s="10">
        <v>459977</v>
      </c>
      <c r="C8" s="11">
        <v>7</v>
      </c>
      <c r="D8" s="10">
        <v>432492</v>
      </c>
      <c r="E8" s="11">
        <v>6.5</v>
      </c>
      <c r="F8" s="12">
        <f>SUM(D8-B8)</f>
        <v>-27485</v>
      </c>
      <c r="G8" s="13">
        <f>SUM((D8/B8)*100,-100)</f>
        <v>-6</v>
      </c>
    </row>
    <row r="9" spans="1:7" x14ac:dyDescent="0.15">
      <c r="A9" s="43"/>
      <c r="B9" s="14">
        <v>441582</v>
      </c>
      <c r="C9" s="15">
        <v>7.4</v>
      </c>
      <c r="D9" s="14">
        <v>411528</v>
      </c>
      <c r="E9" s="15">
        <v>6.9</v>
      </c>
      <c r="F9" s="12">
        <f>SUM(D9-B9)</f>
        <v>-30054</v>
      </c>
      <c r="G9" s="13">
        <f>SUM((D9/B9)*100,-100)</f>
        <v>-6.8</v>
      </c>
    </row>
    <row r="10" spans="1:7" x14ac:dyDescent="0.15">
      <c r="A10" s="42" t="s">
        <v>7</v>
      </c>
      <c r="B10" s="10">
        <v>997804</v>
      </c>
      <c r="C10" s="11">
        <v>15.1</v>
      </c>
      <c r="D10" s="10">
        <v>1013435</v>
      </c>
      <c r="E10" s="11">
        <v>15.3</v>
      </c>
      <c r="F10" s="16">
        <f t="shared" si="0"/>
        <v>15631</v>
      </c>
      <c r="G10" s="17">
        <f t="shared" si="1"/>
        <v>1.6</v>
      </c>
    </row>
    <row r="11" spans="1:7" x14ac:dyDescent="0.15">
      <c r="A11" s="43"/>
      <c r="B11" s="14">
        <v>912346</v>
      </c>
      <c r="C11" s="15">
        <v>15.3</v>
      </c>
      <c r="D11" s="14">
        <v>926553</v>
      </c>
      <c r="E11" s="15">
        <v>15.5</v>
      </c>
      <c r="F11" s="8">
        <f t="shared" si="0"/>
        <v>14207</v>
      </c>
      <c r="G11" s="9">
        <f t="shared" si="1"/>
        <v>1.6</v>
      </c>
    </row>
    <row r="12" spans="1:7" x14ac:dyDescent="0.15">
      <c r="A12" s="41" t="s">
        <v>9</v>
      </c>
      <c r="B12" s="18">
        <v>51994</v>
      </c>
      <c r="C12" s="19">
        <v>0.8</v>
      </c>
      <c r="D12" s="18">
        <v>52286</v>
      </c>
      <c r="E12" s="19">
        <v>0.8</v>
      </c>
      <c r="F12" s="16">
        <f t="shared" si="0"/>
        <v>292</v>
      </c>
      <c r="G12" s="17">
        <f t="shared" si="1"/>
        <v>0.6</v>
      </c>
    </row>
    <row r="13" spans="1:7" x14ac:dyDescent="0.15">
      <c r="A13" s="41"/>
      <c r="B13" s="6">
        <v>35156</v>
      </c>
      <c r="C13" s="7">
        <v>0.6</v>
      </c>
      <c r="D13" s="6">
        <v>35545</v>
      </c>
      <c r="E13" s="7">
        <v>0.6</v>
      </c>
      <c r="F13" s="8">
        <f t="shared" si="0"/>
        <v>389</v>
      </c>
      <c r="G13" s="9">
        <f t="shared" si="1"/>
        <v>1.1000000000000001</v>
      </c>
    </row>
    <row r="14" spans="1:7" x14ac:dyDescent="0.15">
      <c r="A14" s="42" t="s">
        <v>10</v>
      </c>
      <c r="B14" s="10">
        <v>58891</v>
      </c>
      <c r="C14" s="11">
        <v>0.9</v>
      </c>
      <c r="D14" s="10">
        <v>57308</v>
      </c>
      <c r="E14" s="11">
        <v>0.9</v>
      </c>
      <c r="F14" s="12">
        <f t="shared" si="0"/>
        <v>-1583</v>
      </c>
      <c r="G14" s="13">
        <f t="shared" si="1"/>
        <v>-2.7</v>
      </c>
    </row>
    <row r="15" spans="1:7" x14ac:dyDescent="0.15">
      <c r="A15" s="43"/>
      <c r="B15" s="14">
        <v>57500</v>
      </c>
      <c r="C15" s="15">
        <v>1</v>
      </c>
      <c r="D15" s="14">
        <v>55924</v>
      </c>
      <c r="E15" s="15">
        <v>0.9</v>
      </c>
      <c r="F15" s="12">
        <f t="shared" si="0"/>
        <v>-1576</v>
      </c>
      <c r="G15" s="13">
        <f t="shared" si="1"/>
        <v>-2.7</v>
      </c>
    </row>
    <row r="16" spans="1:7" x14ac:dyDescent="0.15">
      <c r="A16" s="42" t="s">
        <v>8</v>
      </c>
      <c r="B16" s="10">
        <v>32709</v>
      </c>
      <c r="C16" s="11">
        <v>0.5</v>
      </c>
      <c r="D16" s="10">
        <v>30074</v>
      </c>
      <c r="E16" s="11">
        <v>0.5</v>
      </c>
      <c r="F16" s="16">
        <f t="shared" si="0"/>
        <v>-2635</v>
      </c>
      <c r="G16" s="17">
        <f t="shared" si="1"/>
        <v>-8.1</v>
      </c>
    </row>
    <row r="17" spans="1:7" x14ac:dyDescent="0.15">
      <c r="A17" s="43"/>
      <c r="B17" s="14">
        <v>25038</v>
      </c>
      <c r="C17" s="15">
        <v>0.4</v>
      </c>
      <c r="D17" s="14">
        <v>22750</v>
      </c>
      <c r="E17" s="15">
        <v>0.4</v>
      </c>
      <c r="F17" s="8">
        <f t="shared" si="0"/>
        <v>-2288</v>
      </c>
      <c r="G17" s="9">
        <f t="shared" si="1"/>
        <v>-9.1</v>
      </c>
    </row>
    <row r="18" spans="1:7" x14ac:dyDescent="0.15">
      <c r="A18" s="41" t="s">
        <v>11</v>
      </c>
      <c r="B18" s="18">
        <v>43785</v>
      </c>
      <c r="C18" s="20">
        <v>0.7</v>
      </c>
      <c r="D18" s="18">
        <v>42102</v>
      </c>
      <c r="E18" s="20">
        <v>0.6</v>
      </c>
      <c r="F18" s="12">
        <f t="shared" si="0"/>
        <v>-1683</v>
      </c>
      <c r="G18" s="13">
        <f t="shared" si="1"/>
        <v>-3.8</v>
      </c>
    </row>
    <row r="19" spans="1:7" x14ac:dyDescent="0.15">
      <c r="A19" s="41"/>
      <c r="B19" s="6">
        <v>43349</v>
      </c>
      <c r="C19" s="7">
        <v>0.7</v>
      </c>
      <c r="D19" s="6">
        <v>41573</v>
      </c>
      <c r="E19" s="7">
        <v>0.7</v>
      </c>
      <c r="F19" s="12">
        <f t="shared" si="0"/>
        <v>-1776</v>
      </c>
      <c r="G19" s="13">
        <f t="shared" si="1"/>
        <v>-4.0999999999999996</v>
      </c>
    </row>
    <row r="20" spans="1:7" x14ac:dyDescent="0.15">
      <c r="A20" s="42" t="s">
        <v>12</v>
      </c>
      <c r="B20" s="10">
        <v>22925</v>
      </c>
      <c r="C20" s="21">
        <v>0.3</v>
      </c>
      <c r="D20" s="10">
        <v>23485</v>
      </c>
      <c r="E20" s="21">
        <v>0.4</v>
      </c>
      <c r="F20" s="16">
        <f t="shared" si="0"/>
        <v>560</v>
      </c>
      <c r="G20" s="17">
        <f t="shared" si="1"/>
        <v>2.4</v>
      </c>
    </row>
    <row r="21" spans="1:7" x14ac:dyDescent="0.15">
      <c r="A21" s="43"/>
      <c r="B21" s="14">
        <v>5393</v>
      </c>
      <c r="C21" s="15">
        <v>0.1</v>
      </c>
      <c r="D21" s="14">
        <v>5234</v>
      </c>
      <c r="E21" s="15">
        <v>0.1</v>
      </c>
      <c r="F21" s="8">
        <f t="shared" si="0"/>
        <v>-159</v>
      </c>
      <c r="G21" s="9">
        <f t="shared" si="1"/>
        <v>-2.9</v>
      </c>
    </row>
    <row r="22" spans="1:7" x14ac:dyDescent="0.15">
      <c r="A22" s="41" t="s">
        <v>13</v>
      </c>
      <c r="B22" s="18">
        <v>5249</v>
      </c>
      <c r="C22" s="19">
        <v>0.1</v>
      </c>
      <c r="D22" s="18">
        <v>5071</v>
      </c>
      <c r="E22" s="19">
        <v>0.1</v>
      </c>
      <c r="F22" s="12">
        <f t="shared" si="0"/>
        <v>-178</v>
      </c>
      <c r="G22" s="13">
        <f t="shared" si="1"/>
        <v>-3.4</v>
      </c>
    </row>
    <row r="23" spans="1:7" x14ac:dyDescent="0.15">
      <c r="A23" s="41"/>
      <c r="B23" s="6">
        <v>2318</v>
      </c>
      <c r="C23" s="7">
        <v>0</v>
      </c>
      <c r="D23" s="6">
        <v>2160</v>
      </c>
      <c r="E23" s="7">
        <v>0</v>
      </c>
      <c r="F23" s="12">
        <f t="shared" si="0"/>
        <v>-158</v>
      </c>
      <c r="G23" s="13">
        <f t="shared" si="1"/>
        <v>-6.8</v>
      </c>
    </row>
    <row r="24" spans="1:7" x14ac:dyDescent="0.15">
      <c r="A24" s="42" t="s">
        <v>14</v>
      </c>
      <c r="B24" s="10">
        <v>2540</v>
      </c>
      <c r="C24" s="11">
        <v>0</v>
      </c>
      <c r="D24" s="10">
        <v>1105</v>
      </c>
      <c r="E24" s="11">
        <v>0</v>
      </c>
      <c r="F24" s="16">
        <f t="shared" si="0"/>
        <v>-1435</v>
      </c>
      <c r="G24" s="17">
        <f t="shared" si="1"/>
        <v>-56.5</v>
      </c>
    </row>
    <row r="25" spans="1:7" x14ac:dyDescent="0.15">
      <c r="A25" s="43"/>
      <c r="B25" s="14">
        <v>1957</v>
      </c>
      <c r="C25" s="15">
        <v>0</v>
      </c>
      <c r="D25" s="14">
        <v>640</v>
      </c>
      <c r="E25" s="15">
        <v>0</v>
      </c>
      <c r="F25" s="8">
        <f t="shared" si="0"/>
        <v>-1317</v>
      </c>
      <c r="G25" s="9">
        <f t="shared" si="1"/>
        <v>-67.3</v>
      </c>
    </row>
    <row r="26" spans="1:7" x14ac:dyDescent="0.15">
      <c r="A26" s="41" t="s">
        <v>15</v>
      </c>
      <c r="B26" s="18">
        <v>634415</v>
      </c>
      <c r="C26" s="19">
        <v>9.6</v>
      </c>
      <c r="D26" s="18">
        <v>646722</v>
      </c>
      <c r="E26" s="19">
        <v>9.6999999999999993</v>
      </c>
      <c r="F26" s="12">
        <f t="shared" si="0"/>
        <v>12307</v>
      </c>
      <c r="G26" s="13">
        <f t="shared" si="1"/>
        <v>1.9</v>
      </c>
    </row>
    <row r="27" spans="1:7" x14ac:dyDescent="0.15">
      <c r="A27" s="44"/>
      <c r="B27" s="22">
        <v>544616</v>
      </c>
      <c r="C27" s="23">
        <v>9.1</v>
      </c>
      <c r="D27" s="22">
        <v>553827</v>
      </c>
      <c r="E27" s="23">
        <v>9.3000000000000007</v>
      </c>
      <c r="F27" s="24">
        <f t="shared" si="0"/>
        <v>9211</v>
      </c>
      <c r="G27" s="25">
        <f t="shared" si="1"/>
        <v>1.7</v>
      </c>
    </row>
    <row r="28" spans="1:7" x14ac:dyDescent="0.15">
      <c r="A28" s="45" t="s">
        <v>16</v>
      </c>
      <c r="B28" s="46">
        <v>6605213</v>
      </c>
      <c r="C28" s="47">
        <v>100</v>
      </c>
      <c r="D28" s="46">
        <v>6639767</v>
      </c>
      <c r="E28" s="48">
        <v>100</v>
      </c>
      <c r="F28" s="49">
        <f t="shared" si="0"/>
        <v>34554</v>
      </c>
      <c r="G28" s="50">
        <f t="shared" si="1"/>
        <v>0.5</v>
      </c>
    </row>
    <row r="29" spans="1:7" x14ac:dyDescent="0.15">
      <c r="A29" s="51"/>
      <c r="B29" s="52">
        <v>5960295</v>
      </c>
      <c r="C29" s="53">
        <v>100</v>
      </c>
      <c r="D29" s="52">
        <v>5978008</v>
      </c>
      <c r="E29" s="54">
        <v>100</v>
      </c>
      <c r="F29" s="55">
        <f t="shared" si="0"/>
        <v>17713</v>
      </c>
      <c r="G29" s="56">
        <f t="shared" si="1"/>
        <v>0.3</v>
      </c>
    </row>
    <row r="30" spans="1:7" x14ac:dyDescent="0.15">
      <c r="A30" s="26" t="s">
        <v>26</v>
      </c>
      <c r="B30" s="26"/>
      <c r="C30" s="26"/>
      <c r="D30" s="26"/>
      <c r="E30" s="26"/>
      <c r="F30" s="26"/>
      <c r="G30" s="26"/>
    </row>
    <row r="31" spans="1:7" x14ac:dyDescent="0.15">
      <c r="A31" s="1" t="s">
        <v>25</v>
      </c>
    </row>
  </sheetData>
  <mergeCells count="19">
    <mergeCell ref="A1:G1"/>
    <mergeCell ref="A6:A7"/>
    <mergeCell ref="D3:E3"/>
    <mergeCell ref="B3:C3"/>
    <mergeCell ref="F3:G3"/>
    <mergeCell ref="F4:F5"/>
    <mergeCell ref="A2:G2"/>
    <mergeCell ref="A30:G30"/>
    <mergeCell ref="A10:A11"/>
    <mergeCell ref="A8:A9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</mergeCells>
  <phoneticPr fontId="5"/>
  <printOptions horizontalCentered="1" verticalCentered="1"/>
  <pageMargins left="0.78740157480314965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第2-5-2表</vt:lpstr>
      <vt:lpstr>'第2-5-2表'!Print_Area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matsu</cp:lastModifiedBy>
  <cp:lastPrinted>2019-10-31T06:38:46Z</cp:lastPrinted>
  <dcterms:created xsi:type="dcterms:W3CDTF">2000-09-26T01:58:19Z</dcterms:created>
  <dcterms:modified xsi:type="dcterms:W3CDTF">2021-06-07T10:36:19Z</dcterms:modified>
</cp:coreProperties>
</file>