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E218CBF2-2DEA-46B0-9028-EA0F10CD5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属資料1-1-52" sheetId="15" r:id="rId1"/>
  </sheets>
  <definedNames>
    <definedName name="_xlnm.Print_Area" localSheetId="0">'附属資料1-1-52'!$A$1:$L$55</definedName>
  </definedNames>
  <calcPr calcId="181029"/>
</workbook>
</file>

<file path=xl/calcChain.xml><?xml version="1.0" encoding="utf-8"?>
<calcChain xmlns="http://schemas.openxmlformats.org/spreadsheetml/2006/main">
  <c r="I9" i="15" l="1"/>
  <c r="I31" i="15" l="1"/>
  <c r="F31" i="15"/>
  <c r="H23" i="15"/>
  <c r="H25" i="15"/>
  <c r="H26" i="15"/>
  <c r="H27" i="15"/>
  <c r="H28" i="15"/>
  <c r="H29" i="15"/>
  <c r="H30" i="15"/>
  <c r="H24" i="15"/>
  <c r="H32" i="15"/>
  <c r="H31" i="15"/>
  <c r="H33" i="15"/>
  <c r="H34" i="15"/>
  <c r="H35" i="15"/>
  <c r="H36" i="15"/>
  <c r="H37" i="15"/>
  <c r="H38" i="15"/>
  <c r="H39" i="15"/>
  <c r="H40" i="15"/>
  <c r="H41" i="15"/>
  <c r="H42" i="15"/>
  <c r="H22" i="15"/>
  <c r="I5" i="15"/>
  <c r="I25" i="15"/>
  <c r="I7" i="15"/>
  <c r="I8" i="15"/>
  <c r="I10" i="15"/>
  <c r="I11" i="15"/>
  <c r="I12" i="15"/>
  <c r="I14" i="15"/>
  <c r="I15" i="15"/>
  <c r="I16" i="15"/>
  <c r="I17" i="15"/>
  <c r="I18" i="15"/>
  <c r="I19" i="15"/>
  <c r="I4" i="15"/>
  <c r="H5" i="15"/>
  <c r="H7" i="15"/>
  <c r="H9" i="15"/>
  <c r="H10" i="15"/>
  <c r="H11" i="15"/>
  <c r="H12" i="15"/>
  <c r="H13" i="15"/>
  <c r="H15" i="15"/>
  <c r="H16" i="15"/>
  <c r="H17" i="15"/>
  <c r="H18" i="15"/>
  <c r="H19" i="15"/>
  <c r="H4" i="15"/>
  <c r="F5" i="15"/>
  <c r="F6" i="15"/>
  <c r="F7" i="15"/>
  <c r="F9" i="15"/>
  <c r="F10" i="15"/>
  <c r="F11" i="15"/>
  <c r="F12" i="15"/>
  <c r="F13" i="15"/>
  <c r="F15" i="15"/>
  <c r="F16" i="15"/>
  <c r="F17" i="15"/>
  <c r="F18" i="15"/>
  <c r="F19" i="15"/>
  <c r="F4" i="15"/>
  <c r="I42" i="15" l="1"/>
  <c r="I36" i="15"/>
  <c r="I37" i="15"/>
  <c r="I38" i="15"/>
  <c r="I39" i="15"/>
  <c r="I40" i="15"/>
  <c r="I41" i="15"/>
  <c r="I35" i="15"/>
  <c r="I34" i="15"/>
  <c r="I33" i="15"/>
  <c r="I23" i="15"/>
  <c r="I26" i="15"/>
  <c r="I27" i="15"/>
  <c r="I28" i="15"/>
  <c r="I29" i="15"/>
  <c r="I30" i="15"/>
  <c r="I24" i="15"/>
  <c r="I32" i="15"/>
  <c r="F37" i="15"/>
  <c r="F38" i="15"/>
  <c r="F40" i="15"/>
  <c r="F41" i="15"/>
  <c r="F42" i="15"/>
  <c r="F36" i="15"/>
  <c r="F35" i="15"/>
  <c r="F23" i="15"/>
  <c r="F25" i="15"/>
  <c r="F26" i="15"/>
  <c r="F27" i="15"/>
  <c r="F28" i="15"/>
  <c r="F29" i="15"/>
  <c r="F30" i="15"/>
  <c r="F24" i="15"/>
  <c r="F32" i="15"/>
  <c r="F33" i="15"/>
  <c r="F34" i="15"/>
  <c r="I22" i="15" l="1"/>
  <c r="F22" i="15"/>
</calcChain>
</file>

<file path=xl/sharedStrings.xml><?xml version="1.0" encoding="utf-8"?>
<sst xmlns="http://schemas.openxmlformats.org/spreadsheetml/2006/main" count="213" uniqueCount="132">
  <si>
    <t>管内面積</t>
  </si>
  <si>
    <t>(ｋ㎡）</t>
    <phoneticPr fontId="8"/>
  </si>
  <si>
    <t>(万人)</t>
    <phoneticPr fontId="8"/>
  </si>
  <si>
    <t>（件）</t>
    <phoneticPr fontId="8"/>
  </si>
  <si>
    <t>（人）</t>
    <phoneticPr fontId="8"/>
  </si>
  <si>
    <t>消防</t>
    <phoneticPr fontId="8"/>
  </si>
  <si>
    <t>死者数</t>
    <phoneticPr fontId="8"/>
  </si>
  <si>
    <t>主な出火原因</t>
    <phoneticPr fontId="8"/>
  </si>
  <si>
    <t>人口</t>
    <phoneticPr fontId="8"/>
  </si>
  <si>
    <t>出火件数</t>
    <phoneticPr fontId="8"/>
  </si>
  <si>
    <t>放火（疑い含む）</t>
    <rPh sb="0" eb="2">
      <t>ホウカ</t>
    </rPh>
    <rPh sb="3" eb="4">
      <t>ウタガ</t>
    </rPh>
    <rPh sb="5" eb="6">
      <t>フク</t>
    </rPh>
    <phoneticPr fontId="9"/>
  </si>
  <si>
    <t>テヘラン（イラン・イスラム共和国）</t>
    <rPh sb="13" eb="15">
      <t>キョウワ</t>
    </rPh>
    <rPh sb="15" eb="16">
      <t>コク</t>
    </rPh>
    <phoneticPr fontId="9"/>
  </si>
  <si>
    <t>イスラエル国</t>
    <rPh sb="5" eb="6">
      <t>コク</t>
    </rPh>
    <phoneticPr fontId="9"/>
  </si>
  <si>
    <t>クアラルンプール（マレーシア）</t>
    <phoneticPr fontId="9"/>
  </si>
  <si>
    <t>ウランバートル（モンゴル国）</t>
    <rPh sb="12" eb="13">
      <t>コク</t>
    </rPh>
    <phoneticPr fontId="9"/>
  </si>
  <si>
    <t>ウェリントン（ニュージーランド）</t>
    <phoneticPr fontId="9"/>
  </si>
  <si>
    <t>マニラ首都圏（フィリピン共和国）</t>
    <rPh sb="3" eb="5">
      <t>シュト</t>
    </rPh>
    <rPh sb="5" eb="6">
      <t>ケン</t>
    </rPh>
    <rPh sb="12" eb="14">
      <t>キョウワ</t>
    </rPh>
    <rPh sb="14" eb="15">
      <t>コク</t>
    </rPh>
    <phoneticPr fontId="9"/>
  </si>
  <si>
    <t>ソウル（大韓民国）</t>
    <rPh sb="4" eb="8">
      <t>ダイカンミンコク</t>
    </rPh>
    <phoneticPr fontId="9"/>
  </si>
  <si>
    <t>シンガポール共和国</t>
    <rPh sb="6" eb="8">
      <t>キョウワ</t>
    </rPh>
    <rPh sb="8" eb="9">
      <t>コク</t>
    </rPh>
    <phoneticPr fontId="9"/>
  </si>
  <si>
    <t>バンコク（タイ王国）</t>
    <rPh sb="7" eb="9">
      <t>オウコク</t>
    </rPh>
    <phoneticPr fontId="9"/>
  </si>
  <si>
    <t>ハノイ（ベトナム社会主義共和国）</t>
    <rPh sb="8" eb="10">
      <t>シャカイ</t>
    </rPh>
    <rPh sb="10" eb="12">
      <t>シュギ</t>
    </rPh>
    <rPh sb="12" eb="15">
      <t>キョウワコク</t>
    </rPh>
    <phoneticPr fontId="9"/>
  </si>
  <si>
    <t>放火（疑い含む）</t>
    <rPh sb="0" eb="2">
      <t>ホウカ</t>
    </rPh>
    <rPh sb="3" eb="4">
      <t>ウタガ</t>
    </rPh>
    <rPh sb="5" eb="6">
      <t>フク</t>
    </rPh>
    <phoneticPr fontId="9"/>
  </si>
  <si>
    <t>事故</t>
    <rPh sb="0" eb="2">
      <t>ジコ</t>
    </rPh>
    <phoneticPr fontId="9"/>
  </si>
  <si>
    <t>自然発火</t>
    <rPh sb="0" eb="2">
      <t>シゼン</t>
    </rPh>
    <rPh sb="2" eb="4">
      <t>ハッカ</t>
    </rPh>
    <phoneticPr fontId="9"/>
  </si>
  <si>
    <t>短絡</t>
    <rPh sb="0" eb="2">
      <t>タンラク</t>
    </rPh>
    <phoneticPr fontId="9"/>
  </si>
  <si>
    <t>タバコ</t>
    <phoneticPr fontId="9"/>
  </si>
  <si>
    <t>オーブン</t>
    <phoneticPr fontId="9"/>
  </si>
  <si>
    <t>－</t>
    <phoneticPr fontId="9"/>
  </si>
  <si>
    <t>漏電</t>
    <rPh sb="0" eb="2">
      <t>ロウデン</t>
    </rPh>
    <phoneticPr fontId="9"/>
  </si>
  <si>
    <t>放火</t>
    <rPh sb="0" eb="2">
      <t>ホウカ</t>
    </rPh>
    <phoneticPr fontId="9"/>
  </si>
  <si>
    <t>調理時不在</t>
    <rPh sb="0" eb="2">
      <t>チョウリ</t>
    </rPh>
    <rPh sb="2" eb="3">
      <t>ジ</t>
    </rPh>
    <rPh sb="3" eb="5">
      <t>フザイ</t>
    </rPh>
    <phoneticPr fontId="9"/>
  </si>
  <si>
    <t>調理過熱</t>
    <rPh sb="0" eb="2">
      <t>チョウリ</t>
    </rPh>
    <rPh sb="2" eb="4">
      <t>カネツ</t>
    </rPh>
    <phoneticPr fontId="9"/>
  </si>
  <si>
    <t>ゴミ</t>
    <phoneticPr fontId="9"/>
  </si>
  <si>
    <t>投棄物</t>
    <rPh sb="0" eb="2">
      <t>トウキ</t>
    </rPh>
    <rPh sb="2" eb="3">
      <t>ブツ</t>
    </rPh>
    <phoneticPr fontId="9"/>
  </si>
  <si>
    <t>廃棄物</t>
    <rPh sb="0" eb="3">
      <t>ハイキブツ</t>
    </rPh>
    <phoneticPr fontId="9"/>
  </si>
  <si>
    <t>電気事故</t>
    <rPh sb="0" eb="2">
      <t>デンキ</t>
    </rPh>
    <rPh sb="2" eb="4">
      <t>ジコ</t>
    </rPh>
    <phoneticPr fontId="9"/>
  </si>
  <si>
    <t>裸火</t>
    <rPh sb="0" eb="1">
      <t>ハダカ</t>
    </rPh>
    <rPh sb="1" eb="2">
      <t>ビ</t>
    </rPh>
    <phoneticPr fontId="9"/>
  </si>
  <si>
    <t>その他</t>
    <rPh sb="2" eb="3">
      <t>タ</t>
    </rPh>
    <phoneticPr fontId="9"/>
  </si>
  <si>
    <t>ガスレンジ</t>
    <phoneticPr fontId="9"/>
  </si>
  <si>
    <t>電気</t>
    <rPh sb="0" eb="2">
      <t>デンキ</t>
    </rPh>
    <phoneticPr fontId="9"/>
  </si>
  <si>
    <t>ストーブ</t>
    <phoneticPr fontId="9"/>
  </si>
  <si>
    <t>不法行為</t>
    <rPh sb="0" eb="2">
      <t>フホウ</t>
    </rPh>
    <rPh sb="2" eb="4">
      <t>コウイ</t>
    </rPh>
    <phoneticPr fontId="9"/>
  </si>
  <si>
    <t>電気の接続</t>
    <rPh sb="0" eb="2">
      <t>デンキ</t>
    </rPh>
    <rPh sb="3" eb="5">
      <t>セツゾク</t>
    </rPh>
    <phoneticPr fontId="9"/>
  </si>
  <si>
    <t>ガス炉/その他</t>
    <rPh sb="2" eb="3">
      <t>ロ</t>
    </rPh>
    <rPh sb="6" eb="7">
      <t>タ</t>
    </rPh>
    <phoneticPr fontId="9"/>
  </si>
  <si>
    <t>不注意</t>
    <rPh sb="0" eb="3">
      <t>フチュウイ</t>
    </rPh>
    <phoneticPr fontId="9"/>
  </si>
  <si>
    <t>不明</t>
    <rPh sb="0" eb="2">
      <t>フメイ</t>
    </rPh>
    <phoneticPr fontId="9"/>
  </si>
  <si>
    <t>タバコの投げ捨て</t>
    <rPh sb="4" eb="5">
      <t>ナ</t>
    </rPh>
    <rPh sb="6" eb="7">
      <t>ス</t>
    </rPh>
    <phoneticPr fontId="9"/>
  </si>
  <si>
    <t>調理</t>
    <rPh sb="0" eb="2">
      <t>チョウリ</t>
    </rPh>
    <phoneticPr fontId="9"/>
  </si>
  <si>
    <t>火災原因調査は警察局の担当</t>
    <rPh sb="0" eb="2">
      <t>カサイ</t>
    </rPh>
    <rPh sb="2" eb="4">
      <t>ゲンイン</t>
    </rPh>
    <rPh sb="4" eb="6">
      <t>チョウサ</t>
    </rPh>
    <rPh sb="7" eb="9">
      <t>ケイサツ</t>
    </rPh>
    <rPh sb="9" eb="10">
      <t>キョク</t>
    </rPh>
    <rPh sb="11" eb="13">
      <t>タントウ</t>
    </rPh>
    <phoneticPr fontId="9"/>
  </si>
  <si>
    <t>熱源</t>
    <rPh sb="0" eb="2">
      <t>ネツゲン</t>
    </rPh>
    <phoneticPr fontId="9"/>
  </si>
  <si>
    <t>-</t>
    <phoneticPr fontId="9"/>
  </si>
  <si>
    <t>香港特別行政区（中華人民共和国）</t>
    <rPh sb="0" eb="2">
      <t>ホンコン</t>
    </rPh>
    <rPh sb="2" eb="4">
      <t>トクベツ</t>
    </rPh>
    <rPh sb="4" eb="6">
      <t>ギョウセイ</t>
    </rPh>
    <rPh sb="6" eb="7">
      <t>ク</t>
    </rPh>
    <rPh sb="8" eb="15">
      <t>チュウカジンミンキョウワコク</t>
    </rPh>
    <phoneticPr fontId="9"/>
  </si>
  <si>
    <t>日本の各都市名</t>
    <rPh sb="0" eb="2">
      <t>ニホン</t>
    </rPh>
    <rPh sb="3" eb="4">
      <t>カク</t>
    </rPh>
    <phoneticPr fontId="8"/>
  </si>
  <si>
    <t>札幌</t>
    <phoneticPr fontId="9"/>
  </si>
  <si>
    <t>仙台</t>
    <phoneticPr fontId="9"/>
  </si>
  <si>
    <t>新潟</t>
    <phoneticPr fontId="9"/>
  </si>
  <si>
    <t>さいたま</t>
    <phoneticPr fontId="9"/>
  </si>
  <si>
    <t>千葉</t>
    <phoneticPr fontId="9"/>
  </si>
  <si>
    <t>東京</t>
    <phoneticPr fontId="9"/>
  </si>
  <si>
    <t>横浜</t>
    <phoneticPr fontId="9"/>
  </si>
  <si>
    <t>川崎</t>
    <phoneticPr fontId="9"/>
  </si>
  <si>
    <t>相模原</t>
    <rPh sb="0" eb="3">
      <t>サガミハラ</t>
    </rPh>
    <phoneticPr fontId="9"/>
  </si>
  <si>
    <t>浜松</t>
    <phoneticPr fontId="9"/>
  </si>
  <si>
    <t>静岡</t>
    <phoneticPr fontId="9"/>
  </si>
  <si>
    <t>名古屋</t>
    <phoneticPr fontId="9"/>
  </si>
  <si>
    <t>京都</t>
    <phoneticPr fontId="9"/>
  </si>
  <si>
    <t>大阪</t>
    <phoneticPr fontId="9"/>
  </si>
  <si>
    <t>堺</t>
    <phoneticPr fontId="9"/>
  </si>
  <si>
    <t>神戸</t>
    <phoneticPr fontId="9"/>
  </si>
  <si>
    <t>岡山</t>
    <rPh sb="0" eb="2">
      <t>オカヤマ</t>
    </rPh>
    <phoneticPr fontId="9"/>
  </si>
  <si>
    <t>広島</t>
    <phoneticPr fontId="9"/>
  </si>
  <si>
    <t>北九州</t>
    <phoneticPr fontId="9"/>
  </si>
  <si>
    <t>福岡</t>
    <rPh sb="0" eb="2">
      <t>フクオカ</t>
    </rPh>
    <phoneticPr fontId="8"/>
  </si>
  <si>
    <t>熊本</t>
    <rPh sb="0" eb="2">
      <t>クマモト</t>
    </rPh>
    <phoneticPr fontId="8"/>
  </si>
  <si>
    <t>台北（台湾）</t>
    <rPh sb="0" eb="2">
      <t>タイペイ</t>
    </rPh>
    <rPh sb="3" eb="5">
      <t>タイワン</t>
    </rPh>
    <phoneticPr fontId="9"/>
  </si>
  <si>
    <t>都市名・地域名（国名・地域名）</t>
    <rPh sb="4" eb="7">
      <t>チイキメイ</t>
    </rPh>
    <rPh sb="11" eb="13">
      <t>チイキ</t>
    </rPh>
    <rPh sb="13" eb="14">
      <t>メイ</t>
    </rPh>
    <phoneticPr fontId="8"/>
  </si>
  <si>
    <t>ダッカ（バングラデシュ人民共和国）</t>
    <rPh sb="11" eb="13">
      <t>ジンミン</t>
    </rPh>
    <rPh sb="13" eb="16">
      <t>キョウワコク</t>
    </rPh>
    <phoneticPr fontId="9"/>
  </si>
  <si>
    <t>ジャカルタ（インドネシア共和国）</t>
    <rPh sb="12" eb="14">
      <t>キョウワ</t>
    </rPh>
    <rPh sb="14" eb="15">
      <t>コク</t>
    </rPh>
    <phoneticPr fontId="9"/>
  </si>
  <si>
    <t>出火率
人口1万人</t>
    <phoneticPr fontId="8"/>
  </si>
  <si>
    <t>１位　</t>
    <phoneticPr fontId="9"/>
  </si>
  <si>
    <t>２位　</t>
    <phoneticPr fontId="9"/>
  </si>
  <si>
    <t>３位</t>
    <phoneticPr fontId="9"/>
  </si>
  <si>
    <t>職員数
(人）</t>
    <rPh sb="0" eb="3">
      <t>ショクインスウ</t>
    </rPh>
    <phoneticPr fontId="8"/>
  </si>
  <si>
    <t>人口 
100万人</t>
    <rPh sb="7" eb="9">
      <t>マンニン</t>
    </rPh>
    <phoneticPr fontId="9"/>
  </si>
  <si>
    <t>当たりの
死者数
（人）</t>
    <rPh sb="0" eb="1">
      <t>ア</t>
    </rPh>
    <rPh sb="5" eb="7">
      <t>シシャ</t>
    </rPh>
    <rPh sb="7" eb="8">
      <t>スウ</t>
    </rPh>
    <phoneticPr fontId="9"/>
  </si>
  <si>
    <t>当たりの
出火件数
（件）</t>
    <rPh sb="11" eb="12">
      <t>ケン</t>
    </rPh>
    <phoneticPr fontId="8"/>
  </si>
  <si>
    <t>死者１人
当たりの</t>
    <rPh sb="5" eb="6">
      <t>ア</t>
    </rPh>
    <phoneticPr fontId="9"/>
  </si>
  <si>
    <t>出火件数
（件）</t>
    <rPh sb="0" eb="2">
      <t>シュッカ</t>
    </rPh>
    <rPh sb="2" eb="4">
      <t>ケンスウ</t>
    </rPh>
    <phoneticPr fontId="8"/>
  </si>
  <si>
    <t>西オーストラリア州
（オーストラリア連邦）</t>
    <rPh sb="0" eb="1">
      <t>ニシ</t>
    </rPh>
    <rPh sb="8" eb="9">
      <t>シュウ</t>
    </rPh>
    <rPh sb="18" eb="20">
      <t>レンポウ</t>
    </rPh>
    <phoneticPr fontId="9"/>
  </si>
  <si>
    <t>バンダル・スリ・ブガワン
（ブルネイ・ダルサラーム国）</t>
    <rPh sb="25" eb="26">
      <t>クニ</t>
    </rPh>
    <phoneticPr fontId="9"/>
  </si>
  <si>
    <t>こんろ</t>
    <phoneticPr fontId="9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</si>
  <si>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9"/>
  </si>
  <si>
    <t>配線関係</t>
    <rPh sb="0" eb="2">
      <t>ハイセン</t>
    </rPh>
    <rPh sb="2" eb="4">
      <t>カンケイ</t>
    </rPh>
    <phoneticPr fontId="9"/>
  </si>
  <si>
    <t>放火（疑い含む）</t>
    <rPh sb="0" eb="2">
      <t>ホウカ</t>
    </rPh>
    <rPh sb="3" eb="4">
      <t>ウタガ</t>
    </rPh>
    <rPh sb="5" eb="6">
      <t>フク</t>
    </rPh>
    <phoneticPr fontId="9"/>
  </si>
  <si>
    <t>たき火</t>
    <rPh sb="2" eb="3">
      <t>ビ</t>
    </rPh>
    <phoneticPr fontId="9"/>
  </si>
  <si>
    <t>電気関係</t>
    <rPh sb="0" eb="2">
      <t>デンキ</t>
    </rPh>
    <rPh sb="2" eb="4">
      <t>カンケイ</t>
    </rPh>
    <phoneticPr fontId="9"/>
  </si>
  <si>
    <t>こんろ</t>
    <phoneticPr fontId="9"/>
  </si>
  <si>
    <t>こんろ・放火（同数）</t>
    <rPh sb="4" eb="6">
      <t>ホウカ</t>
    </rPh>
    <rPh sb="7" eb="9">
      <t>ドウスウ</t>
    </rPh>
    <phoneticPr fontId="9"/>
  </si>
  <si>
    <t>たばこ</t>
    <phoneticPr fontId="9"/>
  </si>
  <si>
    <t>たばこ</t>
    <phoneticPr fontId="9"/>
  </si>
  <si>
    <t>こんろ</t>
    <phoneticPr fontId="9"/>
  </si>
  <si>
    <t>たばこ</t>
    <phoneticPr fontId="9"/>
  </si>
  <si>
    <t>電気関係</t>
    <rPh sb="0" eb="2">
      <t>デンキ</t>
    </rPh>
    <rPh sb="2" eb="4">
      <t>カンケイ</t>
    </rPh>
    <phoneticPr fontId="9"/>
  </si>
  <si>
    <t>放火（疑いを含む）</t>
    <rPh sb="0" eb="2">
      <t>ホウカ</t>
    </rPh>
    <rPh sb="3" eb="4">
      <t>ウタガ</t>
    </rPh>
    <rPh sb="6" eb="7">
      <t>フク</t>
    </rPh>
    <phoneticPr fontId="9"/>
  </si>
  <si>
    <t>こんろ</t>
    <phoneticPr fontId="9"/>
  </si>
  <si>
    <t>たばこ</t>
    <phoneticPr fontId="9"/>
  </si>
  <si>
    <t>こんろ</t>
    <phoneticPr fontId="9"/>
  </si>
  <si>
    <t>たき火</t>
    <rPh sb="2" eb="3">
      <t>ビ</t>
    </rPh>
    <phoneticPr fontId="9"/>
  </si>
  <si>
    <t>天ぷら油・たばこ（同数）</t>
    <rPh sb="0" eb="1">
      <t>テン</t>
    </rPh>
    <rPh sb="3" eb="4">
      <t>アブラ</t>
    </rPh>
    <rPh sb="9" eb="11">
      <t>ドウスウ</t>
    </rPh>
    <phoneticPr fontId="9"/>
  </si>
  <si>
    <t>たばこ</t>
    <phoneticPr fontId="9"/>
  </si>
  <si>
    <t>こんろ</t>
    <phoneticPr fontId="9"/>
  </si>
  <si>
    <t>たばこ</t>
    <phoneticPr fontId="9"/>
  </si>
  <si>
    <t>ガステーブル等</t>
    <rPh sb="6" eb="7">
      <t>トウ</t>
    </rPh>
    <phoneticPr fontId="9"/>
  </si>
  <si>
    <t>こんろ</t>
    <phoneticPr fontId="9"/>
  </si>
  <si>
    <t>ガスこんろ</t>
    <phoneticPr fontId="9"/>
  </si>
  <si>
    <t>裸火（調理時不在／コンロ）</t>
    <rPh sb="0" eb="1">
      <t>ハダカ</t>
    </rPh>
    <rPh sb="1" eb="2">
      <t>ビ</t>
    </rPh>
    <rPh sb="3" eb="5">
      <t>チョウリ</t>
    </rPh>
    <rPh sb="5" eb="6">
      <t>ジ</t>
    </rPh>
    <rPh sb="6" eb="7">
      <t>フ</t>
    </rPh>
    <rPh sb="7" eb="8">
      <t>ザイ</t>
    </rPh>
    <phoneticPr fontId="9"/>
  </si>
  <si>
    <t>可燃材料への着
火物の投げ捨て</t>
    <rPh sb="0" eb="2">
      <t>カネン</t>
    </rPh>
    <rPh sb="2" eb="4">
      <t>ザイリョウ</t>
    </rPh>
    <rPh sb="6" eb="7">
      <t>キ</t>
    </rPh>
    <rPh sb="8" eb="9">
      <t>ヒ</t>
    </rPh>
    <rPh sb="9" eb="10">
      <t>ブツ</t>
    </rPh>
    <rPh sb="11" eb="12">
      <t>ナ</t>
    </rPh>
    <rPh sb="13" eb="14">
      <t>ス</t>
    </rPh>
    <phoneticPr fontId="9"/>
  </si>
  <si>
    <t>（注）　１　日本の各都市の火災状況に関するデータについては令和元年のもの。</t>
    <rPh sb="1" eb="2">
      <t>チュウ</t>
    </rPh>
    <rPh sb="29" eb="31">
      <t>レイワ</t>
    </rPh>
    <rPh sb="31" eb="32">
      <t>ガン</t>
    </rPh>
    <phoneticPr fontId="8"/>
  </si>
  <si>
    <t>　　　　２　日本の各都市の火災状況以外に関するデータについては令和２年４月１日現在のもの。</t>
    <rPh sb="17" eb="19">
      <t>イガイ</t>
    </rPh>
    <rPh sb="20" eb="21">
      <t>カン</t>
    </rPh>
    <rPh sb="31" eb="33">
      <t>レイワ</t>
    </rPh>
    <phoneticPr fontId="9"/>
  </si>
  <si>
    <t>　　　　３　海外の各都市のデータは2018 年のもの（アジア消防長協会「イフカ」提供）。データについては、イフカ会員が所属するアジア・オセアニア地</t>
    <rPh sb="30" eb="32">
      <t>ショウボウ</t>
    </rPh>
    <rPh sb="32" eb="33">
      <t>チョウ</t>
    </rPh>
    <rPh sb="33" eb="35">
      <t>キョウカイ</t>
    </rPh>
    <rPh sb="56" eb="58">
      <t>カイイン</t>
    </rPh>
    <rPh sb="59" eb="61">
      <t>ショゾク</t>
    </rPh>
    <rPh sb="72" eb="73">
      <t>チ</t>
    </rPh>
    <phoneticPr fontId="9"/>
  </si>
  <si>
    <t>　　　　　　域の消防機関から2019年4月末までに回答があったものをそのまま記載</t>
    <phoneticPr fontId="9"/>
  </si>
  <si>
    <t>　　　　４　各都市における火災の定義は異なる。</t>
    <phoneticPr fontId="8"/>
  </si>
  <si>
    <t>　　　　５　人口については、千人単位を四捨五入したもの。</t>
    <rPh sb="6" eb="8">
      <t>ジンコウ</t>
    </rPh>
    <rPh sb="14" eb="16">
      <t>センニン</t>
    </rPh>
    <rPh sb="16" eb="18">
      <t>タンイ</t>
    </rPh>
    <rPh sb="19" eb="23">
      <t>シシャゴニュウ</t>
    </rPh>
    <phoneticPr fontId="9"/>
  </si>
  <si>
    <t>　　　　６　消防職員数については、日本国内は定員数、海外については常勤職員の総数。</t>
    <rPh sb="17" eb="19">
      <t>ニホン</t>
    </rPh>
    <rPh sb="19" eb="21">
      <t>コクナイ</t>
    </rPh>
    <phoneticPr fontId="9"/>
  </si>
  <si>
    <t>　　　　７　東京については、受託地域を含む東京消防庁管轄区域による。</t>
    <phoneticPr fontId="8"/>
  </si>
  <si>
    <t>　　　　８　静岡については、受託地域を含む静岡市消防局管轄区域による。</t>
    <phoneticPr fontId="9"/>
  </si>
  <si>
    <t>　　　　９　堺については、受託地域を含む堺市消防局管轄区域による。</t>
    <phoneticPr fontId="9"/>
  </si>
  <si>
    <t>　　　　10　岡山については、受託地域を含む岡山市消防局管轄区域による。</t>
    <phoneticPr fontId="9"/>
  </si>
  <si>
    <t>　　　　11　広島については、受託地域を含む広島市消防局管轄区域による。</t>
    <phoneticPr fontId="9"/>
  </si>
  <si>
    <t>　　　　12　熊本については、受託地域を含む熊本市消防局管轄区域による。</t>
    <rPh sb="7" eb="9">
      <t>クマモト</t>
    </rPh>
    <rPh sb="22" eb="24">
      <t>クマモト</t>
    </rPh>
    <phoneticPr fontId="9"/>
  </si>
  <si>
    <t>　　　　13　端数処理をしているため、数値等が一致しない場合がある。</t>
    <rPh sb="7" eb="9">
      <t>ハスウ</t>
    </rPh>
    <rPh sb="9" eb="11">
      <t>ショリ</t>
    </rPh>
    <rPh sb="19" eb="21">
      <t>スウチ</t>
    </rPh>
    <rPh sb="21" eb="22">
      <t>トウ</t>
    </rPh>
    <rPh sb="23" eb="25">
      <t>イッチ</t>
    </rPh>
    <rPh sb="28" eb="30">
      <t>バアイ</t>
    </rPh>
    <phoneticPr fontId="9"/>
  </si>
  <si>
    <t>附属資料1-1-52　世界各都市（地域）の火災状況</t>
    <rPh sb="0" eb="2">
      <t>フゾク</t>
    </rPh>
    <rPh sb="2" eb="4">
      <t>シリョウ</t>
    </rPh>
    <rPh sb="13" eb="14">
      <t>カク</t>
    </rPh>
    <rPh sb="17" eb="19">
      <t>チイキ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</si>
</sst>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_ "/>
    <numFmt numFmtId="178" formatCode="0.0_ "/>
  </numFmts>
  <fonts count="44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6">
    <xf numFmtId="0" fontId="0" fillId="0" borderId="0"/>
    <xf numFmtId="38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6" fillId="8" borderId="11" applyNumberFormat="0" applyFon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</cellStyleXfs>
  <cellXfs count="59">
    <xf numFmtId="0" fontId="0" fillId="0" borderId="0" xfId="0"/>
    <xf numFmtId="0" fontId="43" fillId="0" borderId="0" xfId="0" applyFont="1" applyFill="1"/>
    <xf numFmtId="0" fontId="43" fillId="33" borderId="1" xfId="0" applyNumberFormat="1" applyFont="1" applyFill="1" applyBorder="1" applyAlignment="1">
      <alignment horizontal="center" vertical="center"/>
    </xf>
    <xf numFmtId="0" fontId="43" fillId="33" borderId="1" xfId="0" applyFont="1" applyFill="1" applyBorder="1" applyAlignment="1">
      <alignment horizontal="center"/>
    </xf>
    <xf numFmtId="38" fontId="43" fillId="33" borderId="1" xfId="1" applyFont="1" applyFill="1" applyBorder="1" applyAlignment="1">
      <alignment horizontal="center"/>
    </xf>
    <xf numFmtId="0" fontId="43" fillId="33" borderId="1" xfId="0" applyFont="1" applyFill="1" applyBorder="1" applyAlignment="1">
      <alignment horizontal="center" wrapText="1"/>
    </xf>
    <xf numFmtId="0" fontId="43" fillId="33" borderId="2" xfId="0" applyFont="1" applyFill="1" applyBorder="1" applyAlignment="1">
      <alignment horizontal="center" wrapText="1"/>
    </xf>
    <xf numFmtId="0" fontId="43" fillId="33" borderId="3" xfId="0" applyFont="1" applyFill="1" applyBorder="1" applyAlignment="1">
      <alignment horizontal="center" vertical="center"/>
    </xf>
    <xf numFmtId="0" fontId="43" fillId="33" borderId="13" xfId="0" applyNumberFormat="1" applyFont="1" applyFill="1" applyBorder="1" applyAlignment="1">
      <alignment horizontal="center" vertical="center"/>
    </xf>
    <xf numFmtId="0" fontId="43" fillId="33" borderId="13" xfId="0" applyFont="1" applyFill="1" applyBorder="1" applyAlignment="1">
      <alignment horizontal="center" vertical="top"/>
    </xf>
    <xf numFmtId="38" fontId="43" fillId="33" borderId="13" xfId="1" applyFont="1" applyFill="1" applyBorder="1" applyAlignment="1">
      <alignment horizontal="center" vertical="top"/>
    </xf>
    <xf numFmtId="0" fontId="43" fillId="33" borderId="13" xfId="0" applyFont="1" applyFill="1" applyBorder="1" applyAlignment="1">
      <alignment horizontal="center" vertical="top" wrapText="1"/>
    </xf>
    <xf numFmtId="0" fontId="43" fillId="33" borderId="13" xfId="0" applyFont="1" applyFill="1" applyBorder="1" applyAlignment="1">
      <alignment horizontal="center" vertical="center"/>
    </xf>
    <xf numFmtId="0" fontId="43" fillId="34" borderId="3" xfId="0" applyNumberFormat="1" applyFont="1" applyFill="1" applyBorder="1" applyAlignment="1">
      <alignment horizontal="left" wrapText="1" shrinkToFit="1"/>
    </xf>
    <xf numFmtId="3" fontId="43" fillId="0" borderId="3" xfId="0" applyNumberFormat="1" applyFont="1" applyFill="1" applyBorder="1" applyAlignment="1">
      <alignment horizontal="right" vertical="center"/>
    </xf>
    <xf numFmtId="38" fontId="43" fillId="0" borderId="3" xfId="1" applyFont="1" applyFill="1" applyBorder="1" applyAlignment="1">
      <alignment horizontal="right" vertical="center"/>
    </xf>
    <xf numFmtId="0" fontId="43" fillId="0" borderId="3" xfId="0" applyFont="1" applyFill="1" applyBorder="1" applyAlignment="1">
      <alignment horizontal="right" vertical="center"/>
    </xf>
    <xf numFmtId="177" fontId="43" fillId="0" borderId="3" xfId="0" applyNumberFormat="1" applyFont="1" applyFill="1" applyBorder="1" applyAlignment="1">
      <alignment horizontal="right" vertical="center"/>
    </xf>
    <xf numFmtId="178" fontId="43" fillId="0" borderId="3" xfId="0" applyNumberFormat="1" applyFont="1" applyFill="1" applyBorder="1" applyAlignment="1">
      <alignment horizontal="right" vertical="center"/>
    </xf>
    <xf numFmtId="0" fontId="43" fillId="34" borderId="3" xfId="0" applyNumberFormat="1" applyFont="1" applyFill="1" applyBorder="1" applyAlignment="1">
      <alignment horizontal="left" shrinkToFit="1"/>
    </xf>
    <xf numFmtId="0" fontId="43" fillId="34" borderId="3" xfId="0" applyNumberFormat="1" applyFont="1" applyFill="1" applyBorder="1" applyAlignment="1">
      <alignment horizontal="left" vertical="center" shrinkToFit="1"/>
    </xf>
    <xf numFmtId="0" fontId="43" fillId="34" borderId="14" xfId="0" applyNumberFormat="1" applyFont="1" applyFill="1" applyBorder="1" applyAlignment="1">
      <alignment horizontal="left" shrinkToFit="1"/>
    </xf>
    <xf numFmtId="3" fontId="43" fillId="0" borderId="14" xfId="0" applyNumberFormat="1" applyFont="1" applyFill="1" applyBorder="1" applyAlignment="1">
      <alignment horizontal="right" vertical="center"/>
    </xf>
    <xf numFmtId="38" fontId="43" fillId="0" borderId="14" xfId="1" applyFont="1" applyFill="1" applyBorder="1" applyAlignment="1">
      <alignment horizontal="right" vertical="center"/>
    </xf>
    <xf numFmtId="0" fontId="43" fillId="0" borderId="14" xfId="0" applyFont="1" applyFill="1" applyBorder="1" applyAlignment="1">
      <alignment horizontal="right" vertical="center"/>
    </xf>
    <xf numFmtId="177" fontId="43" fillId="0" borderId="14" xfId="0" applyNumberFormat="1" applyFont="1" applyFill="1" applyBorder="1" applyAlignment="1">
      <alignment horizontal="right" vertical="center"/>
    </xf>
    <xf numFmtId="178" fontId="43" fillId="0" borderId="14" xfId="0" applyNumberFormat="1" applyFont="1" applyFill="1" applyBorder="1" applyAlignment="1">
      <alignment horizontal="right" vertical="center"/>
    </xf>
    <xf numFmtId="0" fontId="43" fillId="33" borderId="18" xfId="0" applyNumberFormat="1" applyFont="1" applyFill="1" applyBorder="1" applyAlignment="1">
      <alignment horizontal="center" vertical="center"/>
    </xf>
    <xf numFmtId="0" fontId="43" fillId="34" borderId="13" xfId="0" applyNumberFormat="1" applyFont="1" applyFill="1" applyBorder="1" applyAlignment="1">
      <alignment horizontal="left"/>
    </xf>
    <xf numFmtId="38" fontId="43" fillId="0" borderId="13" xfId="1" applyFont="1" applyFill="1" applyBorder="1" applyAlignment="1">
      <alignment horizontal="right" vertical="center"/>
    </xf>
    <xf numFmtId="38" fontId="43" fillId="35" borderId="13" xfId="1" applyFont="1" applyFill="1" applyBorder="1" applyAlignment="1">
      <alignment horizontal="right" vertical="center"/>
    </xf>
    <xf numFmtId="176" fontId="43" fillId="35" borderId="13" xfId="1" applyNumberFormat="1" applyFont="1" applyFill="1" applyBorder="1" applyAlignment="1">
      <alignment horizontal="right" vertical="center"/>
    </xf>
    <xf numFmtId="38" fontId="43" fillId="35" borderId="13" xfId="1" applyFont="1" applyFill="1" applyBorder="1" applyAlignment="1">
      <alignment vertical="center"/>
    </xf>
    <xf numFmtId="176" fontId="43" fillId="35" borderId="13" xfId="1" applyNumberFormat="1" applyFont="1" applyFill="1" applyBorder="1" applyAlignment="1">
      <alignment vertical="center"/>
    </xf>
    <xf numFmtId="0" fontId="43" fillId="34" borderId="3" xfId="0" applyNumberFormat="1" applyFont="1" applyFill="1" applyBorder="1" applyAlignment="1">
      <alignment horizontal="left" vertical="center"/>
    </xf>
    <xf numFmtId="38" fontId="43" fillId="35" borderId="3" xfId="1" applyFont="1" applyFill="1" applyBorder="1" applyAlignment="1">
      <alignment horizontal="right" vertical="center"/>
    </xf>
    <xf numFmtId="176" fontId="43" fillId="35" borderId="3" xfId="1" applyNumberFormat="1" applyFont="1" applyFill="1" applyBorder="1" applyAlignment="1">
      <alignment horizontal="right" vertical="center"/>
    </xf>
    <xf numFmtId="38" fontId="43" fillId="35" borderId="3" xfId="1" applyFont="1" applyFill="1" applyBorder="1" applyAlignment="1">
      <alignment vertical="center"/>
    </xf>
    <xf numFmtId="0" fontId="43" fillId="34" borderId="3" xfId="0" applyNumberFormat="1" applyFont="1" applyFill="1" applyBorder="1" applyAlignment="1">
      <alignment horizontal="left"/>
    </xf>
    <xf numFmtId="49" fontId="43" fillId="34" borderId="3" xfId="0" applyNumberFormat="1" applyFont="1" applyFill="1" applyBorder="1" applyAlignment="1">
      <alignment horizontal="left"/>
    </xf>
    <xf numFmtId="0" fontId="43" fillId="34" borderId="3" xfId="0" applyNumberFormat="1" applyFont="1" applyFill="1" applyBorder="1"/>
    <xf numFmtId="0" fontId="43" fillId="34" borderId="3" xfId="0" applyNumberFormat="1" applyFont="1" applyFill="1" applyBorder="1" applyAlignment="1">
      <alignment vertical="center"/>
    </xf>
    <xf numFmtId="0" fontId="43" fillId="0" borderId="19" xfId="0" applyNumberFormat="1" applyFont="1" applyFill="1" applyBorder="1" applyAlignment="1">
      <alignment horizontal="left"/>
    </xf>
    <xf numFmtId="0" fontId="43" fillId="0" borderId="0" xfId="0" applyNumberFormat="1" applyFont="1" applyFill="1" applyAlignment="1">
      <alignment horizontal="left"/>
    </xf>
    <xf numFmtId="0" fontId="43" fillId="0" borderId="0" xfId="0" applyNumberFormat="1" applyFont="1" applyFill="1" applyAlignment="1">
      <alignment horizontal="left" wrapText="1"/>
    </xf>
    <xf numFmtId="0" fontId="43" fillId="0" borderId="0" xfId="0" applyNumberFormat="1" applyFont="1" applyFill="1"/>
    <xf numFmtId="38" fontId="43" fillId="0" borderId="0" xfId="1" applyFont="1" applyFill="1"/>
    <xf numFmtId="0" fontId="43" fillId="0" borderId="3" xfId="0" applyFont="1" applyFill="1" applyBorder="1" applyAlignment="1">
      <alignment horizontal="left" vertical="center" shrinkToFit="1"/>
    </xf>
    <xf numFmtId="0" fontId="43" fillId="0" borderId="3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horizontal="left" vertical="center" shrinkToFit="1"/>
    </xf>
    <xf numFmtId="0" fontId="43" fillId="0" borderId="16" xfId="0" applyFont="1" applyFill="1" applyBorder="1" applyAlignment="1">
      <alignment horizontal="left" vertical="center" shrinkToFit="1"/>
    </xf>
    <xf numFmtId="0" fontId="43" fillId="0" borderId="17" xfId="0" applyFont="1" applyFill="1" applyBorder="1" applyAlignment="1">
      <alignment horizontal="left" vertical="center" shrinkToFit="1"/>
    </xf>
    <xf numFmtId="0" fontId="43" fillId="0" borderId="14" xfId="0" applyFont="1" applyFill="1" applyBorder="1" applyAlignment="1">
      <alignment horizontal="left" vertical="center" shrinkToFit="1"/>
    </xf>
    <xf numFmtId="0" fontId="43" fillId="35" borderId="13" xfId="0" applyFont="1" applyFill="1" applyBorder="1" applyAlignment="1">
      <alignment horizontal="left" vertical="center" shrinkToFit="1"/>
    </xf>
    <xf numFmtId="0" fontId="43" fillId="35" borderId="3" xfId="0" applyFont="1" applyFill="1" applyBorder="1" applyAlignment="1">
      <alignment horizontal="left" vertical="center" wrapText="1"/>
    </xf>
    <xf numFmtId="0" fontId="43" fillId="35" borderId="3" xfId="0" applyFont="1" applyFill="1" applyBorder="1" applyAlignment="1">
      <alignment horizontal="left" vertical="center" shrinkToFit="1"/>
    </xf>
    <xf numFmtId="0" fontId="43" fillId="35" borderId="1" xfId="0" applyFont="1" applyFill="1" applyBorder="1" applyAlignment="1">
      <alignment horizontal="left" vertical="center" shrinkToFit="1"/>
    </xf>
    <xf numFmtId="0" fontId="43" fillId="35" borderId="1" xfId="0" applyFont="1" applyFill="1" applyBorder="1" applyAlignment="1">
      <alignment horizontal="left" vertical="center" wrapText="1"/>
    </xf>
    <xf numFmtId="0" fontId="43" fillId="0" borderId="20" xfId="0" applyNumberFormat="1" applyFont="1" applyFill="1" applyBorder="1" applyAlignment="1">
      <alignment vertical="center"/>
    </xf>
  </cellXfs>
  <cellStyles count="156">
    <cellStyle name="20% - アクセント 1" xfId="19" builtinId="30" customBuiltin="1"/>
    <cellStyle name="20% - アクセント 1 2" xfId="44" xr:uid="{00000000-0005-0000-0000-000001000000}"/>
    <cellStyle name="20% - アクセント 1 3" xfId="86" xr:uid="{00000000-0005-0000-0000-000002000000}"/>
    <cellStyle name="20% - アクセント 1 4" xfId="100" xr:uid="{00000000-0005-0000-0000-000003000000}"/>
    <cellStyle name="20% - アクセント 1 5" xfId="114" xr:uid="{00000000-0005-0000-0000-000004000000}"/>
    <cellStyle name="20% - アクセント 1 6" xfId="128" xr:uid="{00000000-0005-0000-0000-000005000000}"/>
    <cellStyle name="20% - アクセント 1 7" xfId="142" xr:uid="{00000000-0005-0000-0000-000006000000}"/>
    <cellStyle name="20% - アクセント 2" xfId="23" builtinId="34" customBuiltin="1"/>
    <cellStyle name="20% - アクセント 2 2" xfId="45" xr:uid="{00000000-0005-0000-0000-000008000000}"/>
    <cellStyle name="20% - アクセント 2 3" xfId="88" xr:uid="{00000000-0005-0000-0000-000009000000}"/>
    <cellStyle name="20% - アクセント 2 4" xfId="102" xr:uid="{00000000-0005-0000-0000-00000A000000}"/>
    <cellStyle name="20% - アクセント 2 5" xfId="116" xr:uid="{00000000-0005-0000-0000-00000B000000}"/>
    <cellStyle name="20% - アクセント 2 6" xfId="130" xr:uid="{00000000-0005-0000-0000-00000C000000}"/>
    <cellStyle name="20% - アクセント 2 7" xfId="144" xr:uid="{00000000-0005-0000-0000-00000D000000}"/>
    <cellStyle name="20% - アクセント 3" xfId="27" builtinId="38" customBuiltin="1"/>
    <cellStyle name="20% - アクセント 3 2" xfId="46" xr:uid="{00000000-0005-0000-0000-00000F000000}"/>
    <cellStyle name="20% - アクセント 3 3" xfId="90" xr:uid="{00000000-0005-0000-0000-000010000000}"/>
    <cellStyle name="20% - アクセント 3 4" xfId="104" xr:uid="{00000000-0005-0000-0000-000011000000}"/>
    <cellStyle name="20% - アクセント 3 5" xfId="118" xr:uid="{00000000-0005-0000-0000-000012000000}"/>
    <cellStyle name="20% - アクセント 3 6" xfId="132" xr:uid="{00000000-0005-0000-0000-000013000000}"/>
    <cellStyle name="20% - アクセント 3 7" xfId="146" xr:uid="{00000000-0005-0000-0000-000014000000}"/>
    <cellStyle name="20% - アクセント 4" xfId="31" builtinId="42" customBuiltin="1"/>
    <cellStyle name="20% - アクセント 4 2" xfId="47" xr:uid="{00000000-0005-0000-0000-000016000000}"/>
    <cellStyle name="20% - アクセント 4 3" xfId="92" xr:uid="{00000000-0005-0000-0000-000017000000}"/>
    <cellStyle name="20% - アクセント 4 4" xfId="106" xr:uid="{00000000-0005-0000-0000-000018000000}"/>
    <cellStyle name="20% - アクセント 4 5" xfId="120" xr:uid="{00000000-0005-0000-0000-000019000000}"/>
    <cellStyle name="20% - アクセント 4 6" xfId="134" xr:uid="{00000000-0005-0000-0000-00001A000000}"/>
    <cellStyle name="20% - アクセント 4 7" xfId="148" xr:uid="{00000000-0005-0000-0000-00001B000000}"/>
    <cellStyle name="20% - アクセント 5" xfId="35" builtinId="46" customBuiltin="1"/>
    <cellStyle name="20% - アクセント 5 2" xfId="48" xr:uid="{00000000-0005-0000-0000-00001D000000}"/>
    <cellStyle name="20% - アクセント 5 3" xfId="94" xr:uid="{00000000-0005-0000-0000-00001E000000}"/>
    <cellStyle name="20% - アクセント 5 4" xfId="108" xr:uid="{00000000-0005-0000-0000-00001F000000}"/>
    <cellStyle name="20% - アクセント 5 5" xfId="122" xr:uid="{00000000-0005-0000-0000-000020000000}"/>
    <cellStyle name="20% - アクセント 5 6" xfId="136" xr:uid="{00000000-0005-0000-0000-000021000000}"/>
    <cellStyle name="20% - アクセント 5 7" xfId="150" xr:uid="{00000000-0005-0000-0000-000022000000}"/>
    <cellStyle name="20% - アクセント 6" xfId="39" builtinId="50" customBuiltin="1"/>
    <cellStyle name="20% - アクセント 6 2" xfId="49" xr:uid="{00000000-0005-0000-0000-000024000000}"/>
    <cellStyle name="20% - アクセント 6 3" xfId="96" xr:uid="{00000000-0005-0000-0000-000025000000}"/>
    <cellStyle name="20% - アクセント 6 4" xfId="110" xr:uid="{00000000-0005-0000-0000-000026000000}"/>
    <cellStyle name="20% - アクセント 6 5" xfId="124" xr:uid="{00000000-0005-0000-0000-000027000000}"/>
    <cellStyle name="20% - アクセント 6 6" xfId="138" xr:uid="{00000000-0005-0000-0000-000028000000}"/>
    <cellStyle name="20% - アクセント 6 7" xfId="152" xr:uid="{00000000-0005-0000-0000-000029000000}"/>
    <cellStyle name="40% - アクセント 1" xfId="20" builtinId="31" customBuiltin="1"/>
    <cellStyle name="40% - アクセント 1 2" xfId="50" xr:uid="{00000000-0005-0000-0000-00002B000000}"/>
    <cellStyle name="40% - アクセント 1 3" xfId="87" xr:uid="{00000000-0005-0000-0000-00002C000000}"/>
    <cellStyle name="40% - アクセント 1 4" xfId="101" xr:uid="{00000000-0005-0000-0000-00002D000000}"/>
    <cellStyle name="40% - アクセント 1 5" xfId="115" xr:uid="{00000000-0005-0000-0000-00002E000000}"/>
    <cellStyle name="40% - アクセント 1 6" xfId="129" xr:uid="{00000000-0005-0000-0000-00002F000000}"/>
    <cellStyle name="40% - アクセント 1 7" xfId="143" xr:uid="{00000000-0005-0000-0000-000030000000}"/>
    <cellStyle name="40% - アクセント 2" xfId="24" builtinId="35" customBuiltin="1"/>
    <cellStyle name="40% - アクセント 2 2" xfId="51" xr:uid="{00000000-0005-0000-0000-000032000000}"/>
    <cellStyle name="40% - アクセント 2 3" xfId="89" xr:uid="{00000000-0005-0000-0000-000033000000}"/>
    <cellStyle name="40% - アクセント 2 4" xfId="103" xr:uid="{00000000-0005-0000-0000-000034000000}"/>
    <cellStyle name="40% - アクセント 2 5" xfId="117" xr:uid="{00000000-0005-0000-0000-000035000000}"/>
    <cellStyle name="40% - アクセント 2 6" xfId="131" xr:uid="{00000000-0005-0000-0000-000036000000}"/>
    <cellStyle name="40% - アクセント 2 7" xfId="145" xr:uid="{00000000-0005-0000-0000-000037000000}"/>
    <cellStyle name="40% - アクセント 3" xfId="28" builtinId="39" customBuiltin="1"/>
    <cellStyle name="40% - アクセント 3 2" xfId="52" xr:uid="{00000000-0005-0000-0000-000039000000}"/>
    <cellStyle name="40% - アクセント 3 3" xfId="91" xr:uid="{00000000-0005-0000-0000-00003A000000}"/>
    <cellStyle name="40% - アクセント 3 4" xfId="105" xr:uid="{00000000-0005-0000-0000-00003B000000}"/>
    <cellStyle name="40% - アクセント 3 5" xfId="119" xr:uid="{00000000-0005-0000-0000-00003C000000}"/>
    <cellStyle name="40% - アクセント 3 6" xfId="133" xr:uid="{00000000-0005-0000-0000-00003D000000}"/>
    <cellStyle name="40% - アクセント 3 7" xfId="147" xr:uid="{00000000-0005-0000-0000-00003E000000}"/>
    <cellStyle name="40% - アクセント 4" xfId="32" builtinId="43" customBuiltin="1"/>
    <cellStyle name="40% - アクセント 4 2" xfId="53" xr:uid="{00000000-0005-0000-0000-000040000000}"/>
    <cellStyle name="40% - アクセント 4 3" xfId="93" xr:uid="{00000000-0005-0000-0000-000041000000}"/>
    <cellStyle name="40% - アクセント 4 4" xfId="107" xr:uid="{00000000-0005-0000-0000-000042000000}"/>
    <cellStyle name="40% - アクセント 4 5" xfId="121" xr:uid="{00000000-0005-0000-0000-000043000000}"/>
    <cellStyle name="40% - アクセント 4 6" xfId="135" xr:uid="{00000000-0005-0000-0000-000044000000}"/>
    <cellStyle name="40% - アクセント 4 7" xfId="149" xr:uid="{00000000-0005-0000-0000-000045000000}"/>
    <cellStyle name="40% - アクセント 5" xfId="36" builtinId="47" customBuiltin="1"/>
    <cellStyle name="40% - アクセント 5 2" xfId="54" xr:uid="{00000000-0005-0000-0000-000047000000}"/>
    <cellStyle name="40% - アクセント 5 3" xfId="95" xr:uid="{00000000-0005-0000-0000-000048000000}"/>
    <cellStyle name="40% - アクセント 5 4" xfId="109" xr:uid="{00000000-0005-0000-0000-000049000000}"/>
    <cellStyle name="40% - アクセント 5 5" xfId="123" xr:uid="{00000000-0005-0000-0000-00004A000000}"/>
    <cellStyle name="40% - アクセント 5 6" xfId="137" xr:uid="{00000000-0005-0000-0000-00004B000000}"/>
    <cellStyle name="40% - アクセント 5 7" xfId="151" xr:uid="{00000000-0005-0000-0000-00004C000000}"/>
    <cellStyle name="40% - アクセント 6" xfId="40" builtinId="51" customBuiltin="1"/>
    <cellStyle name="40% - アクセント 6 2" xfId="55" xr:uid="{00000000-0005-0000-0000-00004E000000}"/>
    <cellStyle name="40% - アクセント 6 3" xfId="97" xr:uid="{00000000-0005-0000-0000-00004F000000}"/>
    <cellStyle name="40% - アクセント 6 4" xfId="111" xr:uid="{00000000-0005-0000-0000-000050000000}"/>
    <cellStyle name="40% - アクセント 6 5" xfId="125" xr:uid="{00000000-0005-0000-0000-000051000000}"/>
    <cellStyle name="40% - アクセント 6 6" xfId="139" xr:uid="{00000000-0005-0000-0000-000052000000}"/>
    <cellStyle name="40% - アクセント 6 7" xfId="153" xr:uid="{00000000-0005-0000-0000-000053000000}"/>
    <cellStyle name="60% - アクセント 1" xfId="21" builtinId="32" customBuiltin="1"/>
    <cellStyle name="60% - アクセント 1 2" xfId="56" xr:uid="{00000000-0005-0000-0000-000055000000}"/>
    <cellStyle name="60% - アクセント 2" xfId="25" builtinId="36" customBuiltin="1"/>
    <cellStyle name="60% - アクセント 2 2" xfId="57" xr:uid="{00000000-0005-0000-0000-000057000000}"/>
    <cellStyle name="60% - アクセント 3" xfId="29" builtinId="40" customBuiltin="1"/>
    <cellStyle name="60% - アクセント 3 2" xfId="58" xr:uid="{00000000-0005-0000-0000-000059000000}"/>
    <cellStyle name="60% - アクセント 4" xfId="33" builtinId="44" customBuiltin="1"/>
    <cellStyle name="60% - アクセント 4 2" xfId="59" xr:uid="{00000000-0005-0000-0000-00005B000000}"/>
    <cellStyle name="60% - アクセント 5" xfId="37" builtinId="48" customBuiltin="1"/>
    <cellStyle name="60% - アクセント 5 2" xfId="60" xr:uid="{00000000-0005-0000-0000-00005D000000}"/>
    <cellStyle name="60% - アクセント 6" xfId="41" builtinId="52" customBuiltin="1"/>
    <cellStyle name="60% - アクセント 6 2" xfId="61" xr:uid="{00000000-0005-0000-0000-00005F000000}"/>
    <cellStyle name="アクセント 1" xfId="18" builtinId="29" customBuiltin="1"/>
    <cellStyle name="アクセント 1 2" xfId="62" xr:uid="{00000000-0005-0000-0000-000061000000}"/>
    <cellStyle name="アクセント 2" xfId="22" builtinId="33" customBuiltin="1"/>
    <cellStyle name="アクセント 2 2" xfId="63" xr:uid="{00000000-0005-0000-0000-000063000000}"/>
    <cellStyle name="アクセント 3" xfId="26" builtinId="37" customBuiltin="1"/>
    <cellStyle name="アクセント 3 2" xfId="64" xr:uid="{00000000-0005-0000-0000-000065000000}"/>
    <cellStyle name="アクセント 4" xfId="30" builtinId="41" customBuiltin="1"/>
    <cellStyle name="アクセント 4 2" xfId="65" xr:uid="{00000000-0005-0000-0000-000067000000}"/>
    <cellStyle name="アクセント 5" xfId="34" builtinId="45" customBuiltin="1"/>
    <cellStyle name="アクセント 5 2" xfId="66" xr:uid="{00000000-0005-0000-0000-000069000000}"/>
    <cellStyle name="アクセント 6" xfId="38" builtinId="49" customBuiltin="1"/>
    <cellStyle name="アクセント 6 2" xfId="67" xr:uid="{00000000-0005-0000-0000-00006B000000}"/>
    <cellStyle name="タイトル" xfId="2" builtinId="15" customBuiltin="1"/>
    <cellStyle name="タイトル 2" xfId="68" xr:uid="{00000000-0005-0000-0000-00006D000000}"/>
    <cellStyle name="チェック セル" xfId="14" builtinId="23" customBuiltin="1"/>
    <cellStyle name="チェック セル 2" xfId="69" xr:uid="{00000000-0005-0000-0000-00006F000000}"/>
    <cellStyle name="どちらでもない" xfId="9" builtinId="28" customBuiltin="1"/>
    <cellStyle name="どちらでもない 2" xfId="70" xr:uid="{00000000-0005-0000-0000-000071000000}"/>
    <cellStyle name="メモ 2" xfId="71" xr:uid="{00000000-0005-0000-0000-000072000000}"/>
    <cellStyle name="メモ 3" xfId="85" xr:uid="{00000000-0005-0000-0000-000073000000}"/>
    <cellStyle name="メモ 3 2" xfId="99" xr:uid="{00000000-0005-0000-0000-000074000000}"/>
    <cellStyle name="メモ 3 3" xfId="113" xr:uid="{00000000-0005-0000-0000-000075000000}"/>
    <cellStyle name="メモ 3 4" xfId="127" xr:uid="{00000000-0005-0000-0000-000076000000}"/>
    <cellStyle name="メモ 3 5" xfId="141" xr:uid="{00000000-0005-0000-0000-000077000000}"/>
    <cellStyle name="メモ 3 6" xfId="155" xr:uid="{00000000-0005-0000-0000-000078000000}"/>
    <cellStyle name="リンク セル" xfId="13" builtinId="24" customBuiltin="1"/>
    <cellStyle name="リンク セル 2" xfId="72" xr:uid="{00000000-0005-0000-0000-00007A000000}"/>
    <cellStyle name="悪い" xfId="8" builtinId="27" customBuiltin="1"/>
    <cellStyle name="悪い 2" xfId="73" xr:uid="{00000000-0005-0000-0000-00007C000000}"/>
    <cellStyle name="計算" xfId="12" builtinId="22" customBuiltin="1"/>
    <cellStyle name="計算 2" xfId="74" xr:uid="{00000000-0005-0000-0000-00007E000000}"/>
    <cellStyle name="警告文" xfId="15" builtinId="11" customBuiltin="1"/>
    <cellStyle name="警告文 2" xfId="75" xr:uid="{00000000-0005-0000-0000-000080000000}"/>
    <cellStyle name="桁区切り" xfId="1" builtinId="6"/>
    <cellStyle name="見出し 1" xfId="3" builtinId="16" customBuiltin="1"/>
    <cellStyle name="見出し 1 2" xfId="76" xr:uid="{00000000-0005-0000-0000-000083000000}"/>
    <cellStyle name="見出し 2" xfId="4" builtinId="17" customBuiltin="1"/>
    <cellStyle name="見出し 2 2" xfId="77" xr:uid="{00000000-0005-0000-0000-000085000000}"/>
    <cellStyle name="見出し 3" xfId="5" builtinId="18" customBuiltin="1"/>
    <cellStyle name="見出し 3 2" xfId="78" xr:uid="{00000000-0005-0000-0000-000087000000}"/>
    <cellStyle name="見出し 4" xfId="6" builtinId="19" customBuiltin="1"/>
    <cellStyle name="見出し 4 2" xfId="79" xr:uid="{00000000-0005-0000-0000-000089000000}"/>
    <cellStyle name="集計" xfId="17" builtinId="25" customBuiltin="1"/>
    <cellStyle name="集計 2" xfId="80" xr:uid="{00000000-0005-0000-0000-00008B000000}"/>
    <cellStyle name="出力" xfId="11" builtinId="21" customBuiltin="1"/>
    <cellStyle name="出力 2" xfId="81" xr:uid="{00000000-0005-0000-0000-00008D000000}"/>
    <cellStyle name="説明文" xfId="16" builtinId="53" customBuiltin="1"/>
    <cellStyle name="説明文 2" xfId="82" xr:uid="{00000000-0005-0000-0000-00008F000000}"/>
    <cellStyle name="入力" xfId="10" builtinId="20" customBuiltin="1"/>
    <cellStyle name="入力 2" xfId="83" xr:uid="{00000000-0005-0000-0000-000091000000}"/>
    <cellStyle name="標準" xfId="0" builtinId="0"/>
    <cellStyle name="標準 2" xfId="42" xr:uid="{00000000-0005-0000-0000-000093000000}"/>
    <cellStyle name="標準 2 2" xfId="98" xr:uid="{00000000-0005-0000-0000-000094000000}"/>
    <cellStyle name="標準 2 3" xfId="112" xr:uid="{00000000-0005-0000-0000-000095000000}"/>
    <cellStyle name="標準 2 4" xfId="126" xr:uid="{00000000-0005-0000-0000-000096000000}"/>
    <cellStyle name="標準 2 5" xfId="140" xr:uid="{00000000-0005-0000-0000-000097000000}"/>
    <cellStyle name="標準 2 6" xfId="154" xr:uid="{00000000-0005-0000-0000-000098000000}"/>
    <cellStyle name="標準 3" xfId="43" xr:uid="{00000000-0005-0000-0000-000099000000}"/>
    <cellStyle name="良い" xfId="7" builtinId="26" customBuiltin="1"/>
    <cellStyle name="良い 2" xfId="84" xr:uid="{00000000-0005-0000-0000-00009B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workbookViewId="0">
      <selection sqref="A1:L1"/>
    </sheetView>
  </sheetViews>
  <sheetFormatPr defaultColWidth="9" defaultRowHeight="13.5" x14ac:dyDescent="0.15"/>
  <cols>
    <col min="1" max="1" width="33.5" style="45" customWidth="1"/>
    <col min="2" max="2" width="10.5" style="1" customWidth="1"/>
    <col min="3" max="3" width="10.5" style="46" customWidth="1"/>
    <col min="4" max="9" width="10.5" style="1" customWidth="1"/>
    <col min="10" max="11" width="18.375" style="1" bestFit="1" customWidth="1"/>
    <col min="12" max="12" width="29.375" style="1" bestFit="1" customWidth="1"/>
    <col min="13" max="16384" width="9" style="1"/>
  </cols>
  <sheetData>
    <row r="1" spans="1:12" x14ac:dyDescent="0.15">
      <c r="A1" s="58" t="s">
        <v>131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7" x14ac:dyDescent="0.15">
      <c r="A2" s="2" t="s">
        <v>75</v>
      </c>
      <c r="B2" s="3" t="s">
        <v>0</v>
      </c>
      <c r="C2" s="4" t="s">
        <v>8</v>
      </c>
      <c r="D2" s="3" t="s">
        <v>5</v>
      </c>
      <c r="E2" s="3" t="s">
        <v>9</v>
      </c>
      <c r="F2" s="5" t="s">
        <v>78</v>
      </c>
      <c r="G2" s="3" t="s">
        <v>6</v>
      </c>
      <c r="H2" s="5" t="s">
        <v>83</v>
      </c>
      <c r="I2" s="6" t="s">
        <v>86</v>
      </c>
      <c r="J2" s="7" t="s">
        <v>7</v>
      </c>
      <c r="K2" s="7"/>
      <c r="L2" s="7"/>
    </row>
    <row r="3" spans="1:12" ht="40.5" x14ac:dyDescent="0.15">
      <c r="A3" s="8"/>
      <c r="B3" s="9" t="s">
        <v>1</v>
      </c>
      <c r="C3" s="10" t="s">
        <v>2</v>
      </c>
      <c r="D3" s="11" t="s">
        <v>82</v>
      </c>
      <c r="E3" s="9" t="s">
        <v>3</v>
      </c>
      <c r="F3" s="11" t="s">
        <v>85</v>
      </c>
      <c r="G3" s="9" t="s">
        <v>4</v>
      </c>
      <c r="H3" s="11" t="s">
        <v>84</v>
      </c>
      <c r="I3" s="11" t="s">
        <v>87</v>
      </c>
      <c r="J3" s="12" t="s">
        <v>79</v>
      </c>
      <c r="K3" s="12" t="s">
        <v>80</v>
      </c>
      <c r="L3" s="12" t="s">
        <v>81</v>
      </c>
    </row>
    <row r="4" spans="1:12" ht="27" x14ac:dyDescent="0.15">
      <c r="A4" s="13" t="s">
        <v>88</v>
      </c>
      <c r="B4" s="14">
        <v>2529875</v>
      </c>
      <c r="C4" s="15">
        <v>27</v>
      </c>
      <c r="D4" s="16">
        <v>987</v>
      </c>
      <c r="E4" s="14">
        <v>9020</v>
      </c>
      <c r="F4" s="17">
        <f>ROUNDUP(E4/C4,2)</f>
        <v>334.08</v>
      </c>
      <c r="G4" s="16">
        <v>10</v>
      </c>
      <c r="H4" s="17">
        <f>ROUND(G4/(C4*0.01),2)</f>
        <v>37.04</v>
      </c>
      <c r="I4" s="18">
        <f>ROUNDUP(E4/G4,2)</f>
        <v>902</v>
      </c>
      <c r="J4" s="47" t="s">
        <v>21</v>
      </c>
      <c r="K4" s="47" t="s">
        <v>22</v>
      </c>
      <c r="L4" s="47" t="s">
        <v>23</v>
      </c>
    </row>
    <row r="5" spans="1:12" x14ac:dyDescent="0.15">
      <c r="A5" s="19" t="s">
        <v>76</v>
      </c>
      <c r="B5" s="16">
        <v>270</v>
      </c>
      <c r="C5" s="15">
        <v>1984</v>
      </c>
      <c r="D5" s="14">
        <v>2579</v>
      </c>
      <c r="E5" s="14">
        <v>6208</v>
      </c>
      <c r="F5" s="17">
        <f t="shared" ref="F5:F19" si="0">ROUNDUP(E5/C5,2)</f>
        <v>3.13</v>
      </c>
      <c r="G5" s="16">
        <v>47</v>
      </c>
      <c r="H5" s="17">
        <f t="shared" ref="H5:H19" si="1">ROUND(G5/(C5*0.01),2)</f>
        <v>2.37</v>
      </c>
      <c r="I5" s="18">
        <f>ROUNDUP(E5/G5,2)</f>
        <v>132.09</v>
      </c>
      <c r="J5" s="47" t="s">
        <v>24</v>
      </c>
      <c r="K5" s="47" t="s">
        <v>25</v>
      </c>
      <c r="L5" s="47" t="s">
        <v>26</v>
      </c>
    </row>
    <row r="6" spans="1:12" ht="27" x14ac:dyDescent="0.15">
      <c r="A6" s="13" t="s">
        <v>89</v>
      </c>
      <c r="B6" s="16">
        <v>570</v>
      </c>
      <c r="C6" s="15">
        <v>30</v>
      </c>
      <c r="D6" s="16">
        <v>927</v>
      </c>
      <c r="E6" s="16">
        <v>518</v>
      </c>
      <c r="F6" s="17">
        <f t="shared" si="0"/>
        <v>17.270000000000003</v>
      </c>
      <c r="G6" s="16" t="s">
        <v>27</v>
      </c>
      <c r="H6" s="17" t="s">
        <v>50</v>
      </c>
      <c r="I6" s="18" t="s">
        <v>50</v>
      </c>
      <c r="J6" s="47" t="s">
        <v>28</v>
      </c>
      <c r="K6" s="47" t="s">
        <v>29</v>
      </c>
      <c r="L6" s="47" t="s">
        <v>30</v>
      </c>
    </row>
    <row r="7" spans="1:12" x14ac:dyDescent="0.15">
      <c r="A7" s="19" t="s">
        <v>51</v>
      </c>
      <c r="B7" s="16">
        <v>1107</v>
      </c>
      <c r="C7" s="15">
        <v>748</v>
      </c>
      <c r="D7" s="14">
        <v>9879</v>
      </c>
      <c r="E7" s="14">
        <v>6348</v>
      </c>
      <c r="F7" s="17">
        <f t="shared" si="0"/>
        <v>8.49</v>
      </c>
      <c r="G7" s="16">
        <v>17</v>
      </c>
      <c r="H7" s="17">
        <f t="shared" si="1"/>
        <v>2.27</v>
      </c>
      <c r="I7" s="18">
        <f t="shared" ref="I7:I19" si="2">ROUNDUP(E7/G7,2)</f>
        <v>373.42</v>
      </c>
      <c r="J7" s="47" t="s">
        <v>31</v>
      </c>
      <c r="K7" s="47" t="s">
        <v>28</v>
      </c>
      <c r="L7" s="47" t="s">
        <v>25</v>
      </c>
    </row>
    <row r="8" spans="1:12" x14ac:dyDescent="0.15">
      <c r="A8" s="19" t="s">
        <v>77</v>
      </c>
      <c r="B8" s="16">
        <v>662</v>
      </c>
      <c r="C8" s="15" t="s">
        <v>50</v>
      </c>
      <c r="D8" s="14">
        <v>2709</v>
      </c>
      <c r="E8" s="14">
        <v>1751</v>
      </c>
      <c r="F8" s="17" t="s">
        <v>50</v>
      </c>
      <c r="G8" s="16">
        <v>23</v>
      </c>
      <c r="H8" s="17" t="s">
        <v>50</v>
      </c>
      <c r="I8" s="18">
        <f t="shared" si="2"/>
        <v>76.14</v>
      </c>
      <c r="J8" s="47" t="s">
        <v>28</v>
      </c>
      <c r="K8" s="47" t="s">
        <v>32</v>
      </c>
      <c r="L8" s="47" t="s">
        <v>43</v>
      </c>
    </row>
    <row r="9" spans="1:12" ht="27" x14ac:dyDescent="0.15">
      <c r="A9" s="20" t="s">
        <v>11</v>
      </c>
      <c r="B9" s="16">
        <v>750</v>
      </c>
      <c r="C9" s="15">
        <v>1400</v>
      </c>
      <c r="D9" s="14">
        <v>5312</v>
      </c>
      <c r="E9" s="14">
        <v>23404</v>
      </c>
      <c r="F9" s="17">
        <f t="shared" si="0"/>
        <v>16.720000000000002</v>
      </c>
      <c r="G9" s="16">
        <v>20</v>
      </c>
      <c r="H9" s="17">
        <f t="shared" si="1"/>
        <v>1.43</v>
      </c>
      <c r="I9" s="17">
        <f>ROUNDUP(E9/G9,2)</f>
        <v>1170.2</v>
      </c>
      <c r="J9" s="48" t="s">
        <v>116</v>
      </c>
      <c r="K9" s="47" t="s">
        <v>33</v>
      </c>
      <c r="L9" s="47" t="s">
        <v>34</v>
      </c>
    </row>
    <row r="10" spans="1:12" x14ac:dyDescent="0.15">
      <c r="A10" s="19" t="s">
        <v>12</v>
      </c>
      <c r="B10" s="14">
        <v>22145</v>
      </c>
      <c r="C10" s="15">
        <v>897</v>
      </c>
      <c r="D10" s="14">
        <v>3103</v>
      </c>
      <c r="E10" s="14">
        <v>87471</v>
      </c>
      <c r="F10" s="17">
        <f t="shared" si="0"/>
        <v>97.52000000000001</v>
      </c>
      <c r="G10" s="16">
        <v>20</v>
      </c>
      <c r="H10" s="17">
        <f t="shared" si="1"/>
        <v>2.23</v>
      </c>
      <c r="I10" s="17">
        <f t="shared" si="2"/>
        <v>4373.55</v>
      </c>
      <c r="J10" s="47" t="s">
        <v>29</v>
      </c>
      <c r="K10" s="47" t="s">
        <v>35</v>
      </c>
      <c r="L10" s="47" t="s">
        <v>36</v>
      </c>
    </row>
    <row r="11" spans="1:12" x14ac:dyDescent="0.15">
      <c r="A11" s="19" t="s">
        <v>13</v>
      </c>
      <c r="B11" s="16">
        <v>243</v>
      </c>
      <c r="C11" s="15">
        <v>180</v>
      </c>
      <c r="D11" s="16">
        <v>897</v>
      </c>
      <c r="E11" s="14">
        <v>1261</v>
      </c>
      <c r="F11" s="17">
        <f t="shared" si="0"/>
        <v>7.01</v>
      </c>
      <c r="G11" s="16">
        <v>7</v>
      </c>
      <c r="H11" s="17">
        <f t="shared" si="1"/>
        <v>3.89</v>
      </c>
      <c r="I11" s="18">
        <f t="shared" si="2"/>
        <v>180.14999999999998</v>
      </c>
      <c r="J11" s="47" t="s">
        <v>37</v>
      </c>
      <c r="K11" s="47" t="s">
        <v>39</v>
      </c>
      <c r="L11" s="47" t="s">
        <v>38</v>
      </c>
    </row>
    <row r="12" spans="1:12" x14ac:dyDescent="0.15">
      <c r="A12" s="19" t="s">
        <v>14</v>
      </c>
      <c r="B12" s="14">
        <v>4740</v>
      </c>
      <c r="C12" s="15">
        <v>146</v>
      </c>
      <c r="D12" s="16">
        <v>653</v>
      </c>
      <c r="E12" s="14">
        <v>5136</v>
      </c>
      <c r="F12" s="17">
        <f t="shared" si="0"/>
        <v>35.18</v>
      </c>
      <c r="G12" s="16">
        <v>37</v>
      </c>
      <c r="H12" s="17">
        <f t="shared" si="1"/>
        <v>25.34</v>
      </c>
      <c r="I12" s="18">
        <f t="shared" si="2"/>
        <v>138.82</v>
      </c>
      <c r="J12" s="47" t="s">
        <v>36</v>
      </c>
      <c r="K12" s="47" t="s">
        <v>39</v>
      </c>
      <c r="L12" s="47" t="s">
        <v>40</v>
      </c>
    </row>
    <row r="13" spans="1:12" x14ac:dyDescent="0.15">
      <c r="A13" s="19" t="s">
        <v>15</v>
      </c>
      <c r="B13" s="16">
        <v>290</v>
      </c>
      <c r="C13" s="15">
        <v>22</v>
      </c>
      <c r="D13" s="16">
        <v>180</v>
      </c>
      <c r="E13" s="16">
        <v>711</v>
      </c>
      <c r="F13" s="17">
        <f t="shared" si="0"/>
        <v>32.32</v>
      </c>
      <c r="G13" s="16">
        <v>0</v>
      </c>
      <c r="H13" s="17">
        <f t="shared" si="1"/>
        <v>0</v>
      </c>
      <c r="I13" s="18">
        <v>0</v>
      </c>
      <c r="J13" s="47" t="s">
        <v>30</v>
      </c>
      <c r="K13" s="47" t="s">
        <v>41</v>
      </c>
      <c r="L13" s="47" t="s">
        <v>25</v>
      </c>
    </row>
    <row r="14" spans="1:12" x14ac:dyDescent="0.15">
      <c r="A14" s="20" t="s">
        <v>16</v>
      </c>
      <c r="B14" s="16">
        <v>620</v>
      </c>
      <c r="C14" s="15" t="s">
        <v>50</v>
      </c>
      <c r="D14" s="14">
        <v>3248</v>
      </c>
      <c r="E14" s="14">
        <v>4742</v>
      </c>
      <c r="F14" s="17" t="s">
        <v>50</v>
      </c>
      <c r="G14" s="16">
        <v>62</v>
      </c>
      <c r="H14" s="17" t="s">
        <v>50</v>
      </c>
      <c r="I14" s="18">
        <f t="shared" si="2"/>
        <v>76.490000000000009</v>
      </c>
      <c r="J14" s="47" t="s">
        <v>42</v>
      </c>
      <c r="K14" s="47" t="s">
        <v>25</v>
      </c>
      <c r="L14" s="48" t="s">
        <v>115</v>
      </c>
    </row>
    <row r="15" spans="1:12" x14ac:dyDescent="0.15">
      <c r="A15" s="19" t="s">
        <v>17</v>
      </c>
      <c r="B15" s="16">
        <v>605</v>
      </c>
      <c r="C15" s="15">
        <v>1007</v>
      </c>
      <c r="D15" s="14">
        <v>6894</v>
      </c>
      <c r="E15" s="14">
        <v>6817</v>
      </c>
      <c r="F15" s="17">
        <f t="shared" si="0"/>
        <v>6.77</v>
      </c>
      <c r="G15" s="16">
        <v>53</v>
      </c>
      <c r="H15" s="17">
        <f t="shared" si="1"/>
        <v>5.26</v>
      </c>
      <c r="I15" s="18">
        <f t="shared" si="2"/>
        <v>128.63</v>
      </c>
      <c r="J15" s="47" t="s">
        <v>44</v>
      </c>
      <c r="K15" s="47" t="s">
        <v>39</v>
      </c>
      <c r="L15" s="47" t="s">
        <v>45</v>
      </c>
    </row>
    <row r="16" spans="1:12" x14ac:dyDescent="0.15">
      <c r="A16" s="19" t="s">
        <v>18</v>
      </c>
      <c r="B16" s="16">
        <v>724</v>
      </c>
      <c r="C16" s="15">
        <v>564</v>
      </c>
      <c r="D16" s="14">
        <v>2782</v>
      </c>
      <c r="E16" s="14">
        <v>3885</v>
      </c>
      <c r="F16" s="17">
        <f t="shared" si="0"/>
        <v>6.89</v>
      </c>
      <c r="G16" s="16">
        <v>4</v>
      </c>
      <c r="H16" s="17">
        <f t="shared" si="1"/>
        <v>0.71</v>
      </c>
      <c r="I16" s="18">
        <f t="shared" si="2"/>
        <v>971.25</v>
      </c>
      <c r="J16" s="47" t="s">
        <v>46</v>
      </c>
      <c r="K16" s="47" t="s">
        <v>39</v>
      </c>
      <c r="L16" s="47" t="s">
        <v>31</v>
      </c>
    </row>
    <row r="17" spans="1:12" x14ac:dyDescent="0.15">
      <c r="A17" s="19" t="s">
        <v>74</v>
      </c>
      <c r="B17" s="16">
        <v>272</v>
      </c>
      <c r="C17" s="15">
        <v>267</v>
      </c>
      <c r="D17" s="14">
        <v>1765</v>
      </c>
      <c r="E17" s="14">
        <v>2163</v>
      </c>
      <c r="F17" s="17">
        <f t="shared" si="0"/>
        <v>8.11</v>
      </c>
      <c r="G17" s="16">
        <v>16</v>
      </c>
      <c r="H17" s="17">
        <f t="shared" si="1"/>
        <v>5.99</v>
      </c>
      <c r="I17" s="18">
        <f t="shared" si="2"/>
        <v>135.19</v>
      </c>
      <c r="J17" s="47" t="s">
        <v>47</v>
      </c>
      <c r="K17" s="47" t="s">
        <v>39</v>
      </c>
      <c r="L17" s="47" t="s">
        <v>25</v>
      </c>
    </row>
    <row r="18" spans="1:12" x14ac:dyDescent="0.15">
      <c r="A18" s="19" t="s">
        <v>19</v>
      </c>
      <c r="B18" s="14">
        <v>1569</v>
      </c>
      <c r="C18" s="15">
        <v>568</v>
      </c>
      <c r="D18" s="14">
        <v>1865</v>
      </c>
      <c r="E18" s="14">
        <v>1325</v>
      </c>
      <c r="F18" s="17">
        <f t="shared" si="0"/>
        <v>2.34</v>
      </c>
      <c r="G18" s="16">
        <v>16</v>
      </c>
      <c r="H18" s="17">
        <f t="shared" si="1"/>
        <v>2.82</v>
      </c>
      <c r="I18" s="18">
        <f t="shared" si="2"/>
        <v>82.820000000000007</v>
      </c>
      <c r="J18" s="49" t="s">
        <v>48</v>
      </c>
      <c r="K18" s="50"/>
      <c r="L18" s="51"/>
    </row>
    <row r="19" spans="1:12" ht="14.25" thickBot="1" x14ac:dyDescent="0.2">
      <c r="A19" s="21" t="s">
        <v>20</v>
      </c>
      <c r="B19" s="22">
        <v>3324</v>
      </c>
      <c r="C19" s="23">
        <v>764</v>
      </c>
      <c r="D19" s="24" t="s">
        <v>50</v>
      </c>
      <c r="E19" s="24">
        <v>805</v>
      </c>
      <c r="F19" s="25">
        <f t="shared" si="0"/>
        <v>1.06</v>
      </c>
      <c r="G19" s="24">
        <v>10</v>
      </c>
      <c r="H19" s="25">
        <f t="shared" si="1"/>
        <v>1.31</v>
      </c>
      <c r="I19" s="26">
        <f t="shared" si="2"/>
        <v>80.5</v>
      </c>
      <c r="J19" s="52" t="s">
        <v>39</v>
      </c>
      <c r="K19" s="52" t="s">
        <v>36</v>
      </c>
      <c r="L19" s="52" t="s">
        <v>49</v>
      </c>
    </row>
    <row r="20" spans="1:12" ht="27.75" thickTop="1" x14ac:dyDescent="0.15">
      <c r="A20" s="27" t="s">
        <v>52</v>
      </c>
      <c r="B20" s="3" t="s">
        <v>0</v>
      </c>
      <c r="C20" s="4" t="s">
        <v>8</v>
      </c>
      <c r="D20" s="3" t="s">
        <v>5</v>
      </c>
      <c r="E20" s="3" t="s">
        <v>9</v>
      </c>
      <c r="F20" s="5" t="s">
        <v>78</v>
      </c>
      <c r="G20" s="3" t="s">
        <v>6</v>
      </c>
      <c r="H20" s="5" t="s">
        <v>83</v>
      </c>
      <c r="I20" s="6" t="s">
        <v>86</v>
      </c>
      <c r="J20" s="7" t="s">
        <v>7</v>
      </c>
      <c r="K20" s="7"/>
      <c r="L20" s="7"/>
    </row>
    <row r="21" spans="1:12" ht="40.5" x14ac:dyDescent="0.15">
      <c r="A21" s="8"/>
      <c r="B21" s="9" t="s">
        <v>1</v>
      </c>
      <c r="C21" s="10" t="s">
        <v>2</v>
      </c>
      <c r="D21" s="11" t="s">
        <v>82</v>
      </c>
      <c r="E21" s="9" t="s">
        <v>3</v>
      </c>
      <c r="F21" s="11" t="s">
        <v>85</v>
      </c>
      <c r="G21" s="9" t="s">
        <v>4</v>
      </c>
      <c r="H21" s="11" t="s">
        <v>84</v>
      </c>
      <c r="I21" s="11" t="s">
        <v>87</v>
      </c>
      <c r="J21" s="12" t="s">
        <v>79</v>
      </c>
      <c r="K21" s="12" t="s">
        <v>80</v>
      </c>
      <c r="L21" s="12" t="s">
        <v>81</v>
      </c>
    </row>
    <row r="22" spans="1:12" x14ac:dyDescent="0.15">
      <c r="A22" s="28" t="s">
        <v>53</v>
      </c>
      <c r="B22" s="29">
        <v>1121</v>
      </c>
      <c r="C22" s="29">
        <v>196</v>
      </c>
      <c r="D22" s="29">
        <v>1733</v>
      </c>
      <c r="E22" s="30">
        <v>407</v>
      </c>
      <c r="F22" s="31">
        <f>ROUNDUP(E22/C22,2)</f>
        <v>2.0799999999999996</v>
      </c>
      <c r="G22" s="32">
        <v>11</v>
      </c>
      <c r="H22" s="33">
        <f>ROUND(G22/(C22*0.01),2)</f>
        <v>5.61</v>
      </c>
      <c r="I22" s="31">
        <f>ROUNDUP(E22/G22,2)</f>
        <v>37</v>
      </c>
      <c r="J22" s="53" t="s">
        <v>95</v>
      </c>
      <c r="K22" s="53" t="s">
        <v>96</v>
      </c>
      <c r="L22" s="53" t="s">
        <v>98</v>
      </c>
    </row>
    <row r="23" spans="1:12" x14ac:dyDescent="0.15">
      <c r="A23" s="34" t="s">
        <v>54</v>
      </c>
      <c r="B23" s="15">
        <v>786</v>
      </c>
      <c r="C23" s="15">
        <v>106</v>
      </c>
      <c r="D23" s="15">
        <v>1093</v>
      </c>
      <c r="E23" s="35">
        <v>249</v>
      </c>
      <c r="F23" s="36">
        <f t="shared" ref="F23:F34" si="3">ROUNDUP(E23/C23,2)</f>
        <v>2.3499999999999996</v>
      </c>
      <c r="G23" s="37">
        <v>8</v>
      </c>
      <c r="H23" s="33">
        <f t="shared" ref="H23:H42" si="4">ROUND(G23/(C23*0.01),2)</f>
        <v>7.55</v>
      </c>
      <c r="I23" s="36">
        <f t="shared" ref="I23:I32" si="5">ROUNDUP(E23/G23,2)</f>
        <v>31.130000000000003</v>
      </c>
      <c r="J23" s="54" t="s">
        <v>10</v>
      </c>
      <c r="K23" s="54" t="s">
        <v>98</v>
      </c>
      <c r="L23" s="55" t="s">
        <v>91</v>
      </c>
    </row>
    <row r="24" spans="1:12" x14ac:dyDescent="0.15">
      <c r="A24" s="38" t="s">
        <v>55</v>
      </c>
      <c r="B24" s="15">
        <v>726</v>
      </c>
      <c r="C24" s="15">
        <v>79</v>
      </c>
      <c r="D24" s="15">
        <v>920</v>
      </c>
      <c r="E24" s="35">
        <v>147</v>
      </c>
      <c r="F24" s="36">
        <f>ROUNDUP(E24/C24,2)</f>
        <v>1.87</v>
      </c>
      <c r="G24" s="37">
        <v>13</v>
      </c>
      <c r="H24" s="33">
        <f>ROUND(G24/(C24*0.01),2)</f>
        <v>16.46</v>
      </c>
      <c r="I24" s="36">
        <f>ROUNDUP(E24/G24,2)</f>
        <v>11.31</v>
      </c>
      <c r="J24" s="56" t="s">
        <v>10</v>
      </c>
      <c r="K24" s="57" t="s">
        <v>98</v>
      </c>
      <c r="L24" s="56" t="s">
        <v>40</v>
      </c>
    </row>
    <row r="25" spans="1:12" x14ac:dyDescent="0.15">
      <c r="A25" s="38" t="s">
        <v>56</v>
      </c>
      <c r="B25" s="15">
        <v>217</v>
      </c>
      <c r="C25" s="15">
        <v>131</v>
      </c>
      <c r="D25" s="15">
        <v>1357</v>
      </c>
      <c r="E25" s="35">
        <v>252</v>
      </c>
      <c r="F25" s="36">
        <f t="shared" si="3"/>
        <v>1.93</v>
      </c>
      <c r="G25" s="37">
        <v>14</v>
      </c>
      <c r="H25" s="33">
        <f t="shared" si="4"/>
        <v>10.69</v>
      </c>
      <c r="I25" s="36">
        <f>ROUNDUP(E25/G25,2)</f>
        <v>18</v>
      </c>
      <c r="J25" s="55" t="s">
        <v>101</v>
      </c>
      <c r="K25" s="55" t="s">
        <v>10</v>
      </c>
      <c r="L25" s="54" t="s">
        <v>104</v>
      </c>
    </row>
    <row r="26" spans="1:12" x14ac:dyDescent="0.15">
      <c r="A26" s="38" t="s">
        <v>57</v>
      </c>
      <c r="B26" s="15">
        <v>272</v>
      </c>
      <c r="C26" s="15">
        <v>97</v>
      </c>
      <c r="D26" s="15">
        <v>946</v>
      </c>
      <c r="E26" s="35">
        <v>258</v>
      </c>
      <c r="F26" s="36">
        <f t="shared" si="3"/>
        <v>2.6599999999999997</v>
      </c>
      <c r="G26" s="37">
        <v>9</v>
      </c>
      <c r="H26" s="33">
        <f t="shared" si="4"/>
        <v>9.2799999999999994</v>
      </c>
      <c r="I26" s="36">
        <f t="shared" si="5"/>
        <v>28.67</v>
      </c>
      <c r="J26" s="53" t="s">
        <v>10</v>
      </c>
      <c r="K26" s="53" t="s">
        <v>92</v>
      </c>
      <c r="L26" s="53" t="s">
        <v>98</v>
      </c>
    </row>
    <row r="27" spans="1:12" x14ac:dyDescent="0.15">
      <c r="A27" s="39" t="s">
        <v>58</v>
      </c>
      <c r="B27" s="15">
        <v>1769</v>
      </c>
      <c r="C27" s="15">
        <v>1372</v>
      </c>
      <c r="D27" s="15">
        <v>18661</v>
      </c>
      <c r="E27" s="35">
        <v>4089</v>
      </c>
      <c r="F27" s="36">
        <f t="shared" si="3"/>
        <v>2.9899999999999998</v>
      </c>
      <c r="G27" s="37">
        <v>108</v>
      </c>
      <c r="H27" s="33">
        <f t="shared" si="4"/>
        <v>7.87</v>
      </c>
      <c r="I27" s="36">
        <f t="shared" si="5"/>
        <v>37.869999999999997</v>
      </c>
      <c r="J27" s="55" t="s">
        <v>111</v>
      </c>
      <c r="K27" s="55" t="s">
        <v>10</v>
      </c>
      <c r="L27" s="55" t="s">
        <v>112</v>
      </c>
    </row>
    <row r="28" spans="1:12" x14ac:dyDescent="0.15">
      <c r="A28" s="38" t="s">
        <v>59</v>
      </c>
      <c r="B28" s="15">
        <v>438</v>
      </c>
      <c r="C28" s="15">
        <v>375</v>
      </c>
      <c r="D28" s="15">
        <v>3608</v>
      </c>
      <c r="E28" s="35">
        <v>685</v>
      </c>
      <c r="F28" s="36">
        <f t="shared" si="3"/>
        <v>1.83</v>
      </c>
      <c r="G28" s="37">
        <v>22</v>
      </c>
      <c r="H28" s="33">
        <f t="shared" si="4"/>
        <v>5.87</v>
      </c>
      <c r="I28" s="36">
        <f t="shared" si="5"/>
        <v>31.14</v>
      </c>
      <c r="J28" s="55" t="s">
        <v>10</v>
      </c>
      <c r="K28" s="55" t="s">
        <v>98</v>
      </c>
      <c r="L28" s="55" t="s">
        <v>90</v>
      </c>
    </row>
    <row r="29" spans="1:12" x14ac:dyDescent="0.15">
      <c r="A29" s="38" t="s">
        <v>60</v>
      </c>
      <c r="B29" s="15">
        <v>143</v>
      </c>
      <c r="C29" s="15">
        <v>151</v>
      </c>
      <c r="D29" s="15">
        <v>1424</v>
      </c>
      <c r="E29" s="35">
        <v>328</v>
      </c>
      <c r="F29" s="36">
        <f t="shared" si="3"/>
        <v>2.1799999999999997</v>
      </c>
      <c r="G29" s="37">
        <v>5</v>
      </c>
      <c r="H29" s="33">
        <f t="shared" si="4"/>
        <v>3.31</v>
      </c>
      <c r="I29" s="36">
        <f t="shared" si="5"/>
        <v>65.599999999999994</v>
      </c>
      <c r="J29" s="55" t="s">
        <v>98</v>
      </c>
      <c r="K29" s="55" t="s">
        <v>10</v>
      </c>
      <c r="L29" s="55" t="s">
        <v>90</v>
      </c>
    </row>
    <row r="30" spans="1:12" x14ac:dyDescent="0.15">
      <c r="A30" s="38" t="s">
        <v>61</v>
      </c>
      <c r="B30" s="15">
        <v>329</v>
      </c>
      <c r="C30" s="15">
        <v>72</v>
      </c>
      <c r="D30" s="15">
        <v>732</v>
      </c>
      <c r="E30" s="35">
        <v>141</v>
      </c>
      <c r="F30" s="36">
        <f t="shared" si="3"/>
        <v>1.96</v>
      </c>
      <c r="G30" s="37">
        <v>5</v>
      </c>
      <c r="H30" s="33">
        <f t="shared" si="4"/>
        <v>6.94</v>
      </c>
      <c r="I30" s="36">
        <f t="shared" si="5"/>
        <v>28.2</v>
      </c>
      <c r="J30" s="55" t="s">
        <v>10</v>
      </c>
      <c r="K30" s="55" t="s">
        <v>98</v>
      </c>
      <c r="L30" s="55" t="s">
        <v>90</v>
      </c>
    </row>
    <row r="31" spans="1:12" x14ac:dyDescent="0.15">
      <c r="A31" s="38" t="s">
        <v>62</v>
      </c>
      <c r="B31" s="15">
        <v>1558</v>
      </c>
      <c r="C31" s="15">
        <v>80</v>
      </c>
      <c r="D31" s="15">
        <v>889</v>
      </c>
      <c r="E31" s="35">
        <v>178</v>
      </c>
      <c r="F31" s="36">
        <f>ROUNDUP(E31/C31,2)</f>
        <v>2.23</v>
      </c>
      <c r="G31" s="37">
        <v>8</v>
      </c>
      <c r="H31" s="33">
        <f>ROUND(G31/(C31*0.01),2)</f>
        <v>10</v>
      </c>
      <c r="I31" s="36">
        <f>ROUNDUP(E31/G31,2)</f>
        <v>22.25</v>
      </c>
      <c r="J31" s="55" t="s">
        <v>10</v>
      </c>
      <c r="K31" s="55" t="s">
        <v>111</v>
      </c>
      <c r="L31" s="55" t="s">
        <v>113</v>
      </c>
    </row>
    <row r="32" spans="1:12" x14ac:dyDescent="0.15">
      <c r="A32" s="38" t="s">
        <v>63</v>
      </c>
      <c r="B32" s="15">
        <v>2357</v>
      </c>
      <c r="C32" s="15">
        <v>88</v>
      </c>
      <c r="D32" s="15">
        <v>1039</v>
      </c>
      <c r="E32" s="35">
        <v>212</v>
      </c>
      <c r="F32" s="36">
        <f t="shared" si="3"/>
        <v>2.4099999999999997</v>
      </c>
      <c r="G32" s="37">
        <v>8</v>
      </c>
      <c r="H32" s="33">
        <f t="shared" si="4"/>
        <v>9.09</v>
      </c>
      <c r="I32" s="36">
        <f t="shared" si="5"/>
        <v>26.5</v>
      </c>
      <c r="J32" s="55" t="s">
        <v>10</v>
      </c>
      <c r="K32" s="55" t="s">
        <v>109</v>
      </c>
      <c r="L32" s="55" t="s">
        <v>110</v>
      </c>
    </row>
    <row r="33" spans="1:12" x14ac:dyDescent="0.15">
      <c r="A33" s="38" t="s">
        <v>64</v>
      </c>
      <c r="B33" s="15">
        <v>327</v>
      </c>
      <c r="C33" s="15">
        <v>233</v>
      </c>
      <c r="D33" s="15">
        <v>2414</v>
      </c>
      <c r="E33" s="35">
        <v>528</v>
      </c>
      <c r="F33" s="36">
        <f t="shared" si="3"/>
        <v>2.2699999999999996</v>
      </c>
      <c r="G33" s="37">
        <v>22</v>
      </c>
      <c r="H33" s="33">
        <f t="shared" si="4"/>
        <v>9.44</v>
      </c>
      <c r="I33" s="36">
        <f>ROUNDUP(E33/G33,2)</f>
        <v>24</v>
      </c>
      <c r="J33" s="55" t="s">
        <v>98</v>
      </c>
      <c r="K33" s="55" t="s">
        <v>93</v>
      </c>
      <c r="L33" s="55" t="s">
        <v>90</v>
      </c>
    </row>
    <row r="34" spans="1:12" x14ac:dyDescent="0.15">
      <c r="A34" s="34" t="s">
        <v>65</v>
      </c>
      <c r="B34" s="15">
        <v>828</v>
      </c>
      <c r="C34" s="15">
        <v>141</v>
      </c>
      <c r="D34" s="15">
        <v>1843</v>
      </c>
      <c r="E34" s="35">
        <v>215</v>
      </c>
      <c r="F34" s="36">
        <f t="shared" si="3"/>
        <v>1.53</v>
      </c>
      <c r="G34" s="37">
        <v>41</v>
      </c>
      <c r="H34" s="33">
        <f t="shared" si="4"/>
        <v>29.08</v>
      </c>
      <c r="I34" s="36">
        <f>ROUNDUP(E34/G34,2)</f>
        <v>5.25</v>
      </c>
      <c r="J34" s="55" t="s">
        <v>111</v>
      </c>
      <c r="K34" s="55" t="s">
        <v>90</v>
      </c>
      <c r="L34" s="55" t="s">
        <v>103</v>
      </c>
    </row>
    <row r="35" spans="1:12" x14ac:dyDescent="0.15">
      <c r="A35" s="38" t="s">
        <v>66</v>
      </c>
      <c r="B35" s="15">
        <v>225</v>
      </c>
      <c r="C35" s="15">
        <v>274</v>
      </c>
      <c r="D35" s="15">
        <v>3615</v>
      </c>
      <c r="E35" s="35">
        <v>745</v>
      </c>
      <c r="F35" s="36">
        <f>ROUNDUP(E35/C35,2)</f>
        <v>2.7199999999999998</v>
      </c>
      <c r="G35" s="37">
        <v>23</v>
      </c>
      <c r="H35" s="33">
        <f t="shared" si="4"/>
        <v>8.39</v>
      </c>
      <c r="I35" s="36">
        <f>ROUNDUP(E35/G35,2)</f>
        <v>32.4</v>
      </c>
      <c r="J35" s="55" t="s">
        <v>111</v>
      </c>
      <c r="K35" s="55" t="s">
        <v>10</v>
      </c>
      <c r="L35" s="55" t="s">
        <v>114</v>
      </c>
    </row>
    <row r="36" spans="1:12" x14ac:dyDescent="0.15">
      <c r="A36" s="40" t="s">
        <v>67</v>
      </c>
      <c r="B36" s="15">
        <v>161</v>
      </c>
      <c r="C36" s="15">
        <v>89</v>
      </c>
      <c r="D36" s="15">
        <v>933</v>
      </c>
      <c r="E36" s="35">
        <v>186</v>
      </c>
      <c r="F36" s="36">
        <f>ROUNDUP(E36/C36,2)</f>
        <v>2.09</v>
      </c>
      <c r="G36" s="37">
        <v>3</v>
      </c>
      <c r="H36" s="33">
        <f t="shared" si="4"/>
        <v>3.37</v>
      </c>
      <c r="I36" s="36">
        <f>ROUNDUP(E36/G36,2)</f>
        <v>62</v>
      </c>
      <c r="J36" s="55" t="s">
        <v>100</v>
      </c>
      <c r="K36" s="55" t="s">
        <v>10</v>
      </c>
      <c r="L36" s="55" t="s">
        <v>99</v>
      </c>
    </row>
    <row r="37" spans="1:12" x14ac:dyDescent="0.15">
      <c r="A37" s="40" t="s">
        <v>68</v>
      </c>
      <c r="B37" s="15">
        <v>557</v>
      </c>
      <c r="C37" s="15">
        <v>152</v>
      </c>
      <c r="D37" s="15">
        <v>1434</v>
      </c>
      <c r="E37" s="35">
        <v>373</v>
      </c>
      <c r="F37" s="36">
        <f>ROUNDUP(E37/C37,2)</f>
        <v>2.46</v>
      </c>
      <c r="G37" s="37">
        <v>11</v>
      </c>
      <c r="H37" s="33">
        <f t="shared" si="4"/>
        <v>7.24</v>
      </c>
      <c r="I37" s="36">
        <f t="shared" ref="I37:I41" si="6">ROUNDUP(E37/G37,2)</f>
        <v>33.909999999999997</v>
      </c>
      <c r="J37" s="55" t="s">
        <v>101</v>
      </c>
      <c r="K37" s="55" t="s">
        <v>102</v>
      </c>
      <c r="L37" s="55" t="s">
        <v>103</v>
      </c>
    </row>
    <row r="38" spans="1:12" x14ac:dyDescent="0.15">
      <c r="A38" s="40" t="s">
        <v>69</v>
      </c>
      <c r="B38" s="15">
        <v>1059</v>
      </c>
      <c r="C38" s="15">
        <v>72</v>
      </c>
      <c r="D38" s="15">
        <v>814</v>
      </c>
      <c r="E38" s="35">
        <v>200</v>
      </c>
      <c r="F38" s="36">
        <f t="shared" ref="F38:F42" si="7">ROUNDUP(E38/C38,2)</f>
        <v>2.78</v>
      </c>
      <c r="G38" s="37">
        <v>8</v>
      </c>
      <c r="H38" s="33">
        <f t="shared" si="4"/>
        <v>11.11</v>
      </c>
      <c r="I38" s="36">
        <f t="shared" si="6"/>
        <v>25</v>
      </c>
      <c r="J38" s="55" t="s">
        <v>94</v>
      </c>
      <c r="K38" s="55" t="s">
        <v>98</v>
      </c>
      <c r="L38" s="55" t="s">
        <v>97</v>
      </c>
    </row>
    <row r="39" spans="1:12" x14ac:dyDescent="0.15">
      <c r="A39" s="41" t="s">
        <v>70</v>
      </c>
      <c r="B39" s="15">
        <v>1457</v>
      </c>
      <c r="C39" s="15">
        <v>127</v>
      </c>
      <c r="D39" s="15">
        <v>1350</v>
      </c>
      <c r="E39" s="35">
        <v>277</v>
      </c>
      <c r="F39" s="36">
        <v>2.2000000000000002</v>
      </c>
      <c r="G39" s="37">
        <v>9</v>
      </c>
      <c r="H39" s="33">
        <f t="shared" si="4"/>
        <v>7.09</v>
      </c>
      <c r="I39" s="36">
        <f t="shared" si="6"/>
        <v>30.78</v>
      </c>
      <c r="J39" s="54" t="s">
        <v>105</v>
      </c>
      <c r="K39" s="54" t="s">
        <v>10</v>
      </c>
      <c r="L39" s="54" t="s">
        <v>106</v>
      </c>
    </row>
    <row r="40" spans="1:12" x14ac:dyDescent="0.15">
      <c r="A40" s="40" t="s">
        <v>71</v>
      </c>
      <c r="B40" s="15">
        <v>492</v>
      </c>
      <c r="C40" s="15">
        <v>94</v>
      </c>
      <c r="D40" s="15">
        <v>1050</v>
      </c>
      <c r="E40" s="35">
        <v>230</v>
      </c>
      <c r="F40" s="36">
        <f t="shared" si="7"/>
        <v>2.4499999999999997</v>
      </c>
      <c r="G40" s="37">
        <v>10</v>
      </c>
      <c r="H40" s="33">
        <f t="shared" si="4"/>
        <v>10.64</v>
      </c>
      <c r="I40" s="36">
        <f t="shared" si="6"/>
        <v>23</v>
      </c>
      <c r="J40" s="55" t="s">
        <v>10</v>
      </c>
      <c r="K40" s="55" t="s">
        <v>99</v>
      </c>
      <c r="L40" s="55" t="s">
        <v>100</v>
      </c>
    </row>
    <row r="41" spans="1:12" x14ac:dyDescent="0.15">
      <c r="A41" s="40" t="s">
        <v>72</v>
      </c>
      <c r="B41" s="15">
        <v>343</v>
      </c>
      <c r="C41" s="15">
        <v>160</v>
      </c>
      <c r="D41" s="15">
        <v>1101</v>
      </c>
      <c r="E41" s="35">
        <v>307</v>
      </c>
      <c r="F41" s="36">
        <f t="shared" si="7"/>
        <v>1.92</v>
      </c>
      <c r="G41" s="37">
        <v>9</v>
      </c>
      <c r="H41" s="33">
        <f t="shared" si="4"/>
        <v>5.63</v>
      </c>
      <c r="I41" s="36">
        <f t="shared" si="6"/>
        <v>34.119999999999997</v>
      </c>
      <c r="J41" s="55" t="s">
        <v>10</v>
      </c>
      <c r="K41" s="55" t="s">
        <v>98</v>
      </c>
      <c r="L41" s="55" t="s">
        <v>90</v>
      </c>
    </row>
    <row r="42" spans="1:12" x14ac:dyDescent="0.15">
      <c r="A42" s="40" t="s">
        <v>73</v>
      </c>
      <c r="B42" s="15">
        <v>533</v>
      </c>
      <c r="C42" s="15">
        <v>77</v>
      </c>
      <c r="D42" s="15">
        <v>810</v>
      </c>
      <c r="E42" s="35">
        <v>185</v>
      </c>
      <c r="F42" s="36">
        <f t="shared" si="7"/>
        <v>2.4099999999999997</v>
      </c>
      <c r="G42" s="37">
        <v>4</v>
      </c>
      <c r="H42" s="33">
        <f t="shared" si="4"/>
        <v>5.19</v>
      </c>
      <c r="I42" s="36">
        <f>ROUNDUP(E42/G42,2)</f>
        <v>46.25</v>
      </c>
      <c r="J42" s="55" t="s">
        <v>107</v>
      </c>
      <c r="K42" s="55" t="s">
        <v>10</v>
      </c>
      <c r="L42" s="55" t="s">
        <v>108</v>
      </c>
    </row>
    <row r="43" spans="1:12" x14ac:dyDescent="0.15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 x14ac:dyDescent="0.15">
      <c r="A44" s="43" t="s">
        <v>118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x14ac:dyDescent="0.15">
      <c r="A45" s="43" t="s">
        <v>119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 x14ac:dyDescent="0.15">
      <c r="A46" s="43" t="s">
        <v>120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 x14ac:dyDescent="0.15">
      <c r="A47" s="43" t="s">
        <v>121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 x14ac:dyDescent="0.15">
      <c r="A48" s="43" t="s">
        <v>122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x14ac:dyDescent="0.15">
      <c r="A49" s="43" t="s">
        <v>123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spans="1:12" x14ac:dyDescent="0.15">
      <c r="A50" s="43" t="s">
        <v>124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1:12" x14ac:dyDescent="0.15">
      <c r="A51" s="43" t="s">
        <v>125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 x14ac:dyDescent="0.15">
      <c r="A52" s="43" t="s">
        <v>126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2" x14ac:dyDescent="0.15">
      <c r="A53" s="44" t="s">
        <v>127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x14ac:dyDescent="0.15">
      <c r="A54" s="43" t="s">
        <v>128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x14ac:dyDescent="0.15">
      <c r="A55" s="43" t="s">
        <v>129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 x14ac:dyDescent="0.15">
      <c r="A56" s="43" t="s">
        <v>130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</sheetData>
  <mergeCells count="20">
    <mergeCell ref="A1:L1"/>
    <mergeCell ref="A45:L45"/>
    <mergeCell ref="A46:L46"/>
    <mergeCell ref="A2:A3"/>
    <mergeCell ref="A20:A21"/>
    <mergeCell ref="J20:L20"/>
    <mergeCell ref="J18:L18"/>
    <mergeCell ref="J2:L2"/>
    <mergeCell ref="A43:L43"/>
    <mergeCell ref="A44:L44"/>
    <mergeCell ref="A47:L47"/>
    <mergeCell ref="A48:L48"/>
    <mergeCell ref="A49:L49"/>
    <mergeCell ref="A50:L50"/>
    <mergeCell ref="A51:L51"/>
    <mergeCell ref="A56:L56"/>
    <mergeCell ref="A54:L54"/>
    <mergeCell ref="A53:L53"/>
    <mergeCell ref="A52:L52"/>
    <mergeCell ref="A55:L55"/>
  </mergeCells>
  <phoneticPr fontId="9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附属資料1-1-52</vt:lpstr>
      <vt:lpstr>'附属資料1-1-52'!Print_Area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matsu</cp:lastModifiedBy>
  <cp:lastPrinted>2020-02-04T08:49:15Z</cp:lastPrinted>
  <dcterms:created xsi:type="dcterms:W3CDTF">2000-07-14T01:31:18Z</dcterms:created>
  <dcterms:modified xsi:type="dcterms:W3CDTF">2021-06-14T00:51:29Z</dcterms:modified>
</cp:coreProperties>
</file>