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WORK\消防白書\Excel表\"/>
    </mc:Choice>
  </mc:AlternateContent>
  <xr:revisionPtr revIDLastSave="0" documentId="13_ncr:1_{E89B8460-DE1F-45FC-8502-AE9D9A5D81BC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附属資料2-5-3" sheetId="29" r:id="rId1"/>
  </sheets>
  <definedNames>
    <definedName name="_xlnm.Print_Area" localSheetId="0">'附属資料2-5-3'!$A$1:$H$33</definedName>
  </definedNames>
  <calcPr calcId="181029" fullPrecision="0"/>
</workbook>
</file>

<file path=xl/calcChain.xml><?xml version="1.0" encoding="utf-8"?>
<calcChain xmlns="http://schemas.openxmlformats.org/spreadsheetml/2006/main">
  <c r="H9" i="29" l="1"/>
  <c r="H12" i="29"/>
  <c r="H14" i="29"/>
  <c r="H16" i="29"/>
  <c r="H24" i="29" l="1"/>
</calcChain>
</file>

<file path=xl/sharedStrings.xml><?xml version="1.0" encoding="utf-8"?>
<sst xmlns="http://schemas.openxmlformats.org/spreadsheetml/2006/main" count="39" uniqueCount="32">
  <si>
    <t>一般負傷</t>
  </si>
  <si>
    <t>(構成比)</t>
    <rPh sb="1" eb="4">
      <t>コウセイヒ</t>
    </rPh>
    <phoneticPr fontId="2"/>
  </si>
  <si>
    <t>国勢調査人口</t>
    <rPh sb="0" eb="2">
      <t>コクセイ</t>
    </rPh>
    <rPh sb="2" eb="4">
      <t>チョウサ</t>
    </rPh>
    <rPh sb="4" eb="6">
      <t>ジンコウ</t>
    </rPh>
    <phoneticPr fontId="2"/>
  </si>
  <si>
    <t>(参考)</t>
    <phoneticPr fontId="2"/>
  </si>
  <si>
    <t>その他
(左記以外)</t>
    <rPh sb="5" eb="7">
      <t>サキ</t>
    </rPh>
    <rPh sb="7" eb="9">
      <t>イガイ</t>
    </rPh>
    <phoneticPr fontId="2"/>
  </si>
  <si>
    <t>交通事故</t>
    <rPh sb="2" eb="4">
      <t>ジコ</t>
    </rPh>
    <phoneticPr fontId="2"/>
  </si>
  <si>
    <t>急　病</t>
    <phoneticPr fontId="2"/>
  </si>
  <si>
    <t>平成27年</t>
    <rPh sb="0" eb="2">
      <t>ヘイセイ</t>
    </rPh>
    <rPh sb="4" eb="5">
      <t>ネン</t>
    </rPh>
    <phoneticPr fontId="2"/>
  </si>
  <si>
    <t>附属資料2-5-3　救急自動車により年齢区分別事故種別搬送人員の状況</t>
    <rPh sb="0" eb="2">
      <t>フゾク</t>
    </rPh>
    <rPh sb="2" eb="4">
      <t>シリョウ</t>
    </rPh>
    <phoneticPr fontId="2"/>
  </si>
  <si>
    <t>（令和元年中）</t>
    <rPh sb="1" eb="3">
      <t>レイワ</t>
    </rPh>
    <rPh sb="3" eb="5">
      <t>ガンネン</t>
    </rPh>
    <rPh sb="4" eb="5">
      <t>ネン</t>
    </rPh>
    <rPh sb="5" eb="6">
      <t>チュウ</t>
    </rPh>
    <phoneticPr fontId="2"/>
  </si>
  <si>
    <t>新生児</t>
    <rPh sb="0" eb="3">
      <t>シンセイジ</t>
    </rPh>
    <phoneticPr fontId="5"/>
  </si>
  <si>
    <t>(構成比：％)</t>
    <phoneticPr fontId="5"/>
  </si>
  <si>
    <t>乳幼児</t>
    <rPh sb="0" eb="3">
      <t>ニュウヨウジ</t>
    </rPh>
    <phoneticPr fontId="5"/>
  </si>
  <si>
    <t>少年</t>
    <rPh sb="0" eb="2">
      <t>ショウネン</t>
    </rPh>
    <phoneticPr fontId="5"/>
  </si>
  <si>
    <t>成人</t>
    <rPh sb="0" eb="2">
      <t>セイジン</t>
    </rPh>
    <phoneticPr fontId="5"/>
  </si>
  <si>
    <t>高齢者</t>
    <rPh sb="0" eb="3">
      <t>コウレイシャ</t>
    </rPh>
    <phoneticPr fontId="5"/>
  </si>
  <si>
    <t>うち、65歳から74歳</t>
    <rPh sb="5" eb="6">
      <t>サイ</t>
    </rPh>
    <rPh sb="10" eb="11">
      <t>サイ</t>
    </rPh>
    <phoneticPr fontId="5"/>
  </si>
  <si>
    <t>うち、75歳から84歳</t>
    <rPh sb="5" eb="6">
      <t>サイ</t>
    </rPh>
    <rPh sb="10" eb="11">
      <t>サイ</t>
    </rPh>
    <phoneticPr fontId="5"/>
  </si>
  <si>
    <t>うち、85歳以上</t>
    <rPh sb="5" eb="6">
      <t>サイ</t>
    </rPh>
    <rPh sb="6" eb="8">
      <t>イジョウ</t>
    </rPh>
    <phoneticPr fontId="5"/>
  </si>
  <si>
    <t>合計</t>
    <rPh sb="0" eb="2">
      <t>ゴウケイ</t>
    </rPh>
    <phoneticPr fontId="5"/>
  </si>
  <si>
    <t>(構成比：％)</t>
  </si>
  <si>
    <t>合　計</t>
    <rPh sb="0" eb="1">
      <t>ゴウ</t>
    </rPh>
    <rPh sb="2" eb="3">
      <t>ケイ</t>
    </rPh>
    <phoneticPr fontId="2"/>
  </si>
  <si>
    <t>事故種別</t>
    <phoneticPr fontId="2"/>
  </si>
  <si>
    <t>（備考）</t>
  </si>
  <si>
    <t>　　　　１　「救急年報報告」により作成　　　　　</t>
  </si>
  <si>
    <t>　　　　２　年齢区分は次によっている。</t>
  </si>
  <si>
    <t>　　　　　　（１） 新生児　生後28日未満の者</t>
  </si>
  <si>
    <t>　　　　　　（２） 乳幼児　生後28日以上満７歳未満の者</t>
  </si>
  <si>
    <t>　　　　　　（３） 少　年　満７歳以上満18歳未満の者</t>
  </si>
  <si>
    <t>　　　　　　（４） 成　人　満18歳以上満65歳未満の者</t>
  </si>
  <si>
    <t>　　　　　　（５） 高齢者　満65歳以上の者</t>
  </si>
  <si>
    <t>　　　　３　平成27年国勢調査人口中の年齢不詳1,453,758人は含まれていない。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</si>
</sst>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\(#,##0.0\);\(&quot;▲&quot;#,##0.0\)"/>
    <numFmt numFmtId="178" formatCode="\(#,##0\);\(&quot;▲&quot;#,##0\)"/>
    <numFmt numFmtId="179" formatCode="\(0.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trike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Dashed">
        <color indexed="64"/>
      </right>
      <top style="double">
        <color indexed="64"/>
      </top>
      <bottom/>
      <diagonal/>
    </border>
    <border>
      <left style="double">
        <color indexed="64"/>
      </left>
      <right style="medium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Dashed">
        <color indexed="64"/>
      </right>
      <top style="thin">
        <color indexed="64"/>
      </top>
      <bottom/>
      <diagonal/>
    </border>
    <border>
      <left style="double">
        <color indexed="64"/>
      </left>
      <right style="mediumDashed">
        <color indexed="64"/>
      </right>
      <top/>
      <bottom/>
      <diagonal/>
    </border>
    <border>
      <left style="double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6" fillId="0" borderId="0" xfId="0" applyFont="1"/>
    <xf numFmtId="0" fontId="6" fillId="0" borderId="3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3" fontId="6" fillId="0" borderId="18" xfId="0" applyNumberFormat="1" applyFont="1" applyBorder="1"/>
    <xf numFmtId="176" fontId="6" fillId="0" borderId="35" xfId="0" applyNumberFormat="1" applyFont="1" applyBorder="1"/>
    <xf numFmtId="176" fontId="6" fillId="0" borderId="34" xfId="0" applyNumberFormat="1" applyFont="1" applyFill="1" applyBorder="1"/>
    <xf numFmtId="177" fontId="6" fillId="0" borderId="8" xfId="0" applyNumberFormat="1" applyFont="1" applyBorder="1"/>
    <xf numFmtId="177" fontId="6" fillId="0" borderId="3" xfId="0" applyNumberFormat="1" applyFont="1" applyBorder="1"/>
    <xf numFmtId="177" fontId="6" fillId="0" borderId="29" xfId="0" applyNumberFormat="1" applyFont="1" applyBorder="1"/>
    <xf numFmtId="3" fontId="6" fillId="0" borderId="45" xfId="0" applyNumberFormat="1" applyFont="1" applyBorder="1"/>
    <xf numFmtId="176" fontId="6" fillId="0" borderId="4" xfId="0" applyNumberFormat="1" applyFont="1" applyBorder="1"/>
    <xf numFmtId="176" fontId="6" fillId="0" borderId="27" xfId="0" applyNumberFormat="1" applyFont="1" applyFill="1" applyBorder="1"/>
    <xf numFmtId="3" fontId="6" fillId="0" borderId="26" xfId="0" applyNumberFormat="1" applyFont="1" applyFill="1" applyBorder="1"/>
    <xf numFmtId="177" fontId="6" fillId="0" borderId="28" xfId="0" applyNumberFormat="1" applyFont="1" applyFill="1" applyBorder="1"/>
    <xf numFmtId="177" fontId="6" fillId="0" borderId="46" xfId="0" applyNumberFormat="1" applyFont="1" applyBorder="1"/>
    <xf numFmtId="177" fontId="6" fillId="0" borderId="2" xfId="0" applyNumberFormat="1" applyFont="1" applyBorder="1"/>
    <xf numFmtId="177" fontId="6" fillId="0" borderId="49" xfId="0" applyNumberFormat="1" applyFont="1" applyBorder="1"/>
    <xf numFmtId="177" fontId="6" fillId="0" borderId="51" xfId="0" applyNumberFormat="1" applyFont="1" applyFill="1" applyBorder="1"/>
    <xf numFmtId="0" fontId="6" fillId="2" borderId="5" xfId="0" applyFont="1" applyFill="1" applyBorder="1" applyAlignment="1">
      <alignment horizontal="center" vertical="center"/>
    </xf>
    <xf numFmtId="3" fontId="6" fillId="2" borderId="47" xfId="0" applyNumberFormat="1" applyFont="1" applyFill="1" applyBorder="1"/>
    <xf numFmtId="3" fontId="6" fillId="2" borderId="11" xfId="0" applyNumberFormat="1" applyFont="1" applyFill="1" applyBorder="1"/>
    <xf numFmtId="3" fontId="6" fillId="2" borderId="40" xfId="0" applyNumberFormat="1" applyFont="1" applyFill="1" applyBorder="1"/>
    <xf numFmtId="3" fontId="6" fillId="2" borderId="4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179" fontId="6" fillId="2" borderId="58" xfId="0" applyNumberFormat="1" applyFont="1" applyFill="1" applyBorder="1" applyAlignment="1">
      <alignment horizontal="right"/>
    </xf>
    <xf numFmtId="179" fontId="6" fillId="2" borderId="2" xfId="0" applyNumberFormat="1" applyFont="1" applyFill="1" applyBorder="1" applyAlignment="1">
      <alignment horizontal="right"/>
    </xf>
    <xf numFmtId="179" fontId="6" fillId="2" borderId="52" xfId="0" applyNumberFormat="1" applyFont="1" applyFill="1" applyBorder="1" applyAlignment="1">
      <alignment horizontal="right"/>
    </xf>
    <xf numFmtId="179" fontId="6" fillId="2" borderId="54" xfId="0" applyNumberFormat="1" applyFont="1" applyFill="1" applyBorder="1" applyAlignment="1">
      <alignment horizontal="right"/>
    </xf>
    <xf numFmtId="0" fontId="6" fillId="2" borderId="44" xfId="0" applyFont="1" applyFill="1" applyBorder="1" applyAlignment="1">
      <alignment horizontal="center" vertical="center"/>
    </xf>
    <xf numFmtId="3" fontId="6" fillId="2" borderId="55" xfId="0" applyNumberFormat="1" applyFont="1" applyFill="1" applyBorder="1" applyAlignment="1">
      <alignment horizontal="right"/>
    </xf>
    <xf numFmtId="0" fontId="6" fillId="2" borderId="57" xfId="0" applyFont="1" applyFill="1" applyBorder="1" applyAlignment="1">
      <alignment horizontal="center" vertical="center"/>
    </xf>
    <xf numFmtId="179" fontId="6" fillId="2" borderId="48" xfId="0" applyNumberFormat="1" applyFont="1" applyFill="1" applyBorder="1" applyAlignment="1"/>
    <xf numFmtId="179" fontId="6" fillId="2" borderId="25" xfId="0" applyNumberFormat="1" applyFont="1" applyFill="1" applyBorder="1" applyAlignment="1"/>
    <xf numFmtId="179" fontId="6" fillId="2" borderId="53" xfId="0" applyNumberFormat="1" applyFont="1" applyFill="1" applyBorder="1" applyAlignment="1"/>
    <xf numFmtId="179" fontId="6" fillId="2" borderId="56" xfId="0" applyNumberFormat="1" applyFont="1" applyFill="1" applyBorder="1" applyAlignment="1">
      <alignment horizontal="right"/>
    </xf>
    <xf numFmtId="3" fontId="6" fillId="0" borderId="22" xfId="0" applyNumberFormat="1" applyFont="1" applyFill="1" applyBorder="1"/>
    <xf numFmtId="178" fontId="6" fillId="0" borderId="19" xfId="0" applyNumberFormat="1" applyFont="1" applyFill="1" applyBorder="1"/>
    <xf numFmtId="0" fontId="6" fillId="0" borderId="0" xfId="0" applyFont="1" applyBorder="1" applyAlignment="1">
      <alignment horizontal="center" vertical="center"/>
    </xf>
    <xf numFmtId="177" fontId="7" fillId="0" borderId="0" xfId="0" applyNumberFormat="1" applyFont="1" applyBorder="1"/>
    <xf numFmtId="177" fontId="6" fillId="0" borderId="0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3" fontId="6" fillId="5" borderId="59" xfId="0" applyNumberFormat="1" applyFont="1" applyFill="1" applyBorder="1"/>
    <xf numFmtId="176" fontId="6" fillId="5" borderId="24" xfId="0" applyNumberFormat="1" applyFont="1" applyFill="1" applyBorder="1"/>
    <xf numFmtId="176" fontId="6" fillId="5" borderId="23" xfId="0" applyNumberFormat="1" applyFont="1" applyFill="1" applyBorder="1"/>
    <xf numFmtId="3" fontId="6" fillId="5" borderId="13" xfId="0" applyNumberFormat="1" applyFont="1" applyFill="1" applyBorder="1"/>
    <xf numFmtId="0" fontId="6" fillId="5" borderId="42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178" fontId="6" fillId="5" borderId="9" xfId="0" applyNumberFormat="1" applyFont="1" applyFill="1" applyBorder="1"/>
    <xf numFmtId="178" fontId="6" fillId="5" borderId="12" xfId="0" applyNumberFormat="1" applyFont="1" applyFill="1" applyBorder="1"/>
    <xf numFmtId="178" fontId="6" fillId="5" borderId="21" xfId="0" applyNumberFormat="1" applyFont="1" applyFill="1" applyBorder="1"/>
    <xf numFmtId="178" fontId="6" fillId="5" borderId="20" xfId="0" applyNumberFormat="1" applyFont="1" applyFill="1" applyBorder="1"/>
    <xf numFmtId="3" fontId="6" fillId="5" borderId="17" xfId="0" applyNumberFormat="1" applyFont="1" applyFill="1" applyBorder="1"/>
    <xf numFmtId="177" fontId="6" fillId="5" borderId="16" xfId="0" applyNumberFormat="1" applyFont="1" applyFill="1" applyBorder="1"/>
    <xf numFmtId="3" fontId="6" fillId="5" borderId="15" xfId="0" applyNumberFormat="1" applyFont="1" applyFill="1" applyBorder="1"/>
    <xf numFmtId="177" fontId="6" fillId="5" borderId="50" xfId="0" applyNumberFormat="1" applyFont="1" applyFill="1" applyBorder="1"/>
    <xf numFmtId="3" fontId="6" fillId="5" borderId="16" xfId="0" applyNumberFormat="1" applyFont="1" applyFill="1" applyBorder="1"/>
    <xf numFmtId="179" fontId="6" fillId="5" borderId="50" xfId="0" applyNumberFormat="1" applyFont="1" applyFill="1" applyBorder="1" applyAlignment="1">
      <alignment horizontal="right"/>
    </xf>
    <xf numFmtId="3" fontId="6" fillId="5" borderId="15" xfId="0" applyNumberFormat="1" applyFont="1" applyFill="1" applyBorder="1" applyAlignment="1"/>
    <xf numFmtId="179" fontId="6" fillId="5" borderId="14" xfId="0" applyNumberFormat="1" applyFont="1" applyFill="1" applyBorder="1" applyAlignment="1"/>
    <xf numFmtId="0" fontId="6" fillId="0" borderId="0" xfId="0" applyFont="1" applyAlignment="1"/>
    <xf numFmtId="0" fontId="6" fillId="0" borderId="7" xfId="0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 vertical="top"/>
    </xf>
    <xf numFmtId="177" fontId="6" fillId="0" borderId="30" xfId="0" applyNumberFormat="1" applyFont="1" applyFill="1" applyBorder="1" applyAlignment="1">
      <alignment horizontal="right" vertical="top"/>
    </xf>
    <xf numFmtId="0" fontId="6" fillId="3" borderId="3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0" fontId="6" fillId="4" borderId="4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top" wrapText="1"/>
    </xf>
    <xf numFmtId="0" fontId="6" fillId="3" borderId="60" xfId="0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right" vertical="top"/>
    </xf>
    <xf numFmtId="0" fontId="6" fillId="3" borderId="43" xfId="0" applyFont="1" applyFill="1" applyBorder="1" applyAlignment="1">
      <alignment horizontal="right" vertical="top"/>
    </xf>
    <xf numFmtId="0" fontId="6" fillId="3" borderId="42" xfId="0" applyFont="1" applyFill="1" applyBorder="1" applyAlignment="1">
      <alignment horizontal="right" vertical="top"/>
    </xf>
    <xf numFmtId="0" fontId="6" fillId="3" borderId="61" xfId="0" applyFont="1" applyFill="1" applyBorder="1" applyAlignment="1">
      <alignment horizontal="right" vertical="top"/>
    </xf>
    <xf numFmtId="0" fontId="6" fillId="4" borderId="4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11">
    <cellStyle name="パーセント 2" xfId="3" xr:uid="{00000000-0005-0000-0000-000000000000}"/>
    <cellStyle name="パーセント 2 2" xfId="4" xr:uid="{00000000-0005-0000-0000-000001000000}"/>
    <cellStyle name="桁区切り 2" xfId="8" xr:uid="{00000000-0005-0000-0000-000002000000}"/>
    <cellStyle name="桁区切り 3" xfId="10" xr:uid="{00000000-0005-0000-0000-000003000000}"/>
    <cellStyle name="標準" xfId="0" builtinId="0"/>
    <cellStyle name="標準 2" xfId="1" xr:uid="{00000000-0005-0000-0000-000005000000}"/>
    <cellStyle name="標準 2 2" xfId="5" xr:uid="{00000000-0005-0000-0000-000006000000}"/>
    <cellStyle name="標準 2 3" xfId="7" xr:uid="{00000000-0005-0000-0000-000007000000}"/>
    <cellStyle name="標準 2_初期心電図波形都道府県別" xfId="6" xr:uid="{00000000-0005-0000-0000-000008000000}"/>
    <cellStyle name="標準 3" xfId="2" xr:uid="{00000000-0005-0000-0000-000009000000}"/>
    <cellStyle name="標準 4" xfId="9" xr:uid="{00000000-0005-0000-0000-00000A00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19051</xdr:rowOff>
    </xdr:from>
    <xdr:to>
      <xdr:col>1</xdr:col>
      <xdr:colOff>1552575</xdr:colOff>
      <xdr:row>5</xdr:row>
      <xdr:rowOff>166988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58F49870-3A6A-4F33-B6C5-AA220AD48CC0}"/>
            </a:ext>
          </a:extLst>
        </xdr:cNvPr>
        <xdr:cNvSpPr/>
      </xdr:nvSpPr>
      <xdr:spPr>
        <a:xfrm>
          <a:off x="0" y="371476"/>
          <a:ext cx="1905000" cy="690862"/>
        </a:xfrm>
        <a:prstGeom prst="rtTriangle">
          <a:avLst/>
        </a:prstGeom>
        <a:solidFill>
          <a:srgbClr val="FFFFCC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66675</xdr:colOff>
      <xdr:row>4</xdr:row>
      <xdr:rowOff>57151</xdr:rowOff>
    </xdr:from>
    <xdr:to>
      <xdr:col>1</xdr:col>
      <xdr:colOff>466725</xdr:colOff>
      <xdr:row>5</xdr:row>
      <xdr:rowOff>114301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C1B0FA3-D2A1-43B0-990E-250E0BAE8354}"/>
            </a:ext>
          </a:extLst>
        </xdr:cNvPr>
        <xdr:cNvSpPr txBox="1"/>
      </xdr:nvSpPr>
      <xdr:spPr>
        <a:xfrm>
          <a:off x="66675" y="771526"/>
          <a:ext cx="7524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年齢区分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Normal="100" zoomScaleSheetLayoutView="100" workbookViewId="0">
      <selection sqref="A1:H1"/>
    </sheetView>
  </sheetViews>
  <sheetFormatPr defaultRowHeight="13.5" x14ac:dyDescent="0.15"/>
  <cols>
    <col min="1" max="1" width="4.625" style="1" customWidth="1"/>
    <col min="2" max="2" width="20.5" style="1" bestFit="1" customWidth="1"/>
    <col min="3" max="7" width="11.625" style="1" customWidth="1"/>
    <col min="8" max="8" width="16.125" style="1" bestFit="1" customWidth="1"/>
    <col min="9" max="16384" width="9" style="1"/>
  </cols>
  <sheetData>
    <row r="1" spans="1:8" x14ac:dyDescent="0.15">
      <c r="A1" s="64" t="s">
        <v>8</v>
      </c>
      <c r="B1" s="64"/>
      <c r="C1" s="64"/>
      <c r="D1" s="64"/>
      <c r="E1" s="64"/>
      <c r="F1" s="64"/>
      <c r="G1" s="64"/>
      <c r="H1" s="64"/>
    </row>
    <row r="2" spans="1:8" ht="14.25" thickBot="1" x14ac:dyDescent="0.2">
      <c r="A2" s="65" t="s">
        <v>9</v>
      </c>
      <c r="B2" s="65"/>
      <c r="C2" s="65"/>
      <c r="D2" s="65"/>
      <c r="E2" s="65"/>
      <c r="F2" s="65"/>
      <c r="G2" s="65"/>
      <c r="H2" s="65"/>
    </row>
    <row r="3" spans="1:8" ht="14.25" thickBot="1" x14ac:dyDescent="0.2">
      <c r="A3" s="78" t="s">
        <v>22</v>
      </c>
      <c r="B3" s="79"/>
      <c r="C3" s="68" t="s">
        <v>6</v>
      </c>
      <c r="D3" s="69" t="s">
        <v>5</v>
      </c>
      <c r="E3" s="69" t="s">
        <v>0</v>
      </c>
      <c r="F3" s="70" t="s">
        <v>4</v>
      </c>
      <c r="G3" s="73" t="s">
        <v>21</v>
      </c>
      <c r="H3" s="2" t="s">
        <v>3</v>
      </c>
    </row>
    <row r="4" spans="1:8" ht="14.25" thickBot="1" x14ac:dyDescent="0.2">
      <c r="A4" s="80"/>
      <c r="B4" s="81"/>
      <c r="C4" s="68"/>
      <c r="D4" s="69"/>
      <c r="E4" s="69"/>
      <c r="F4" s="71"/>
      <c r="G4" s="73"/>
      <c r="H4" s="3" t="s">
        <v>7</v>
      </c>
    </row>
    <row r="5" spans="1:8" ht="14.25" thickBot="1" x14ac:dyDescent="0.2">
      <c r="A5" s="80"/>
      <c r="B5" s="81"/>
      <c r="C5" s="68"/>
      <c r="D5" s="69"/>
      <c r="E5" s="69"/>
      <c r="F5" s="71"/>
      <c r="G5" s="73"/>
      <c r="H5" s="4" t="s">
        <v>2</v>
      </c>
    </row>
    <row r="6" spans="1:8" ht="14.25" thickBot="1" x14ac:dyDescent="0.2">
      <c r="A6" s="82"/>
      <c r="B6" s="83"/>
      <c r="C6" s="68"/>
      <c r="D6" s="69"/>
      <c r="E6" s="69"/>
      <c r="F6" s="72"/>
      <c r="G6" s="73"/>
      <c r="H6" s="5" t="s">
        <v>1</v>
      </c>
    </row>
    <row r="7" spans="1:8" ht="14.25" thickBot="1" x14ac:dyDescent="0.2">
      <c r="A7" s="76" t="s">
        <v>10</v>
      </c>
      <c r="B7" s="77"/>
      <c r="C7" s="6">
        <v>2031</v>
      </c>
      <c r="D7" s="7">
        <v>35</v>
      </c>
      <c r="E7" s="7">
        <v>272</v>
      </c>
      <c r="F7" s="8">
        <v>10600</v>
      </c>
      <c r="G7" s="56">
        <v>12938</v>
      </c>
      <c r="H7" s="74">
        <v>7086411</v>
      </c>
    </row>
    <row r="8" spans="1:8" x14ac:dyDescent="0.15">
      <c r="A8" s="84" t="s">
        <v>11</v>
      </c>
      <c r="B8" s="85"/>
      <c r="C8" s="9">
        <v>0.1</v>
      </c>
      <c r="D8" s="10">
        <v>0</v>
      </c>
      <c r="E8" s="10">
        <v>0</v>
      </c>
      <c r="F8" s="11">
        <v>1.5</v>
      </c>
      <c r="G8" s="57">
        <v>0.2</v>
      </c>
      <c r="H8" s="75"/>
    </row>
    <row r="9" spans="1:8" x14ac:dyDescent="0.15">
      <c r="A9" s="76" t="s">
        <v>12</v>
      </c>
      <c r="B9" s="77"/>
      <c r="C9" s="12">
        <v>187442</v>
      </c>
      <c r="D9" s="13">
        <v>11580</v>
      </c>
      <c r="E9" s="13">
        <v>64770</v>
      </c>
      <c r="F9" s="14">
        <v>16936</v>
      </c>
      <c r="G9" s="58">
        <v>280728</v>
      </c>
      <c r="H9" s="66">
        <f>ROUND((H7*100)/H$23,1)</f>
        <v>5.6</v>
      </c>
    </row>
    <row r="10" spans="1:8" x14ac:dyDescent="0.15">
      <c r="A10" s="84" t="s">
        <v>11</v>
      </c>
      <c r="B10" s="85"/>
      <c r="C10" s="9">
        <v>4.8</v>
      </c>
      <c r="D10" s="10">
        <v>2.8</v>
      </c>
      <c r="E10" s="10">
        <v>7</v>
      </c>
      <c r="F10" s="11">
        <v>2.4</v>
      </c>
      <c r="G10" s="57">
        <v>4.7</v>
      </c>
      <c r="H10" s="67"/>
    </row>
    <row r="11" spans="1:8" x14ac:dyDescent="0.15">
      <c r="A11" s="76" t="s">
        <v>13</v>
      </c>
      <c r="B11" s="77"/>
      <c r="C11" s="12">
        <v>97615</v>
      </c>
      <c r="D11" s="13">
        <v>37374</v>
      </c>
      <c r="E11" s="13">
        <v>31791</v>
      </c>
      <c r="F11" s="14">
        <v>36050</v>
      </c>
      <c r="G11" s="58">
        <v>202830</v>
      </c>
      <c r="H11" s="15">
        <v>12407682</v>
      </c>
    </row>
    <row r="12" spans="1:8" x14ac:dyDescent="0.15">
      <c r="A12" s="84" t="s">
        <v>11</v>
      </c>
      <c r="B12" s="85"/>
      <c r="C12" s="9">
        <v>2.5</v>
      </c>
      <c r="D12" s="10">
        <v>9.1</v>
      </c>
      <c r="E12" s="10">
        <v>3.4</v>
      </c>
      <c r="F12" s="11">
        <v>5</v>
      </c>
      <c r="G12" s="57">
        <v>3.4</v>
      </c>
      <c r="H12" s="16">
        <f>ROUND((H11*100)/H$23,1)</f>
        <v>9.9</v>
      </c>
    </row>
    <row r="13" spans="1:8" x14ac:dyDescent="0.15">
      <c r="A13" s="76" t="s">
        <v>14</v>
      </c>
      <c r="B13" s="77"/>
      <c r="C13" s="12">
        <v>1197664</v>
      </c>
      <c r="D13" s="13">
        <v>248330</v>
      </c>
      <c r="E13" s="13">
        <v>188703</v>
      </c>
      <c r="F13" s="14">
        <v>257760</v>
      </c>
      <c r="G13" s="58">
        <v>1892457</v>
      </c>
      <c r="H13" s="15">
        <v>72681453</v>
      </c>
    </row>
    <row r="14" spans="1:8" x14ac:dyDescent="0.15">
      <c r="A14" s="84" t="s">
        <v>11</v>
      </c>
      <c r="B14" s="85"/>
      <c r="C14" s="9">
        <v>30.5</v>
      </c>
      <c r="D14" s="10">
        <v>60.3</v>
      </c>
      <c r="E14" s="10">
        <v>20.399999999999999</v>
      </c>
      <c r="F14" s="11">
        <v>35.9</v>
      </c>
      <c r="G14" s="57">
        <v>31.7</v>
      </c>
      <c r="H14" s="16">
        <f>ROUNDUP((H13*100)/H$23,1)</f>
        <v>57.9</v>
      </c>
    </row>
    <row r="15" spans="1:8" x14ac:dyDescent="0.15">
      <c r="A15" s="76" t="s">
        <v>15</v>
      </c>
      <c r="B15" s="77"/>
      <c r="C15" s="12">
        <v>2437522</v>
      </c>
      <c r="D15" s="13">
        <v>114209</v>
      </c>
      <c r="E15" s="13">
        <v>641017</v>
      </c>
      <c r="F15" s="14">
        <v>396307</v>
      </c>
      <c r="G15" s="58">
        <v>3589055</v>
      </c>
      <c r="H15" s="15">
        <v>33465441</v>
      </c>
    </row>
    <row r="16" spans="1:8" x14ac:dyDescent="0.15">
      <c r="A16" s="88" t="s">
        <v>11</v>
      </c>
      <c r="B16" s="89"/>
      <c r="C16" s="17">
        <v>62.1</v>
      </c>
      <c r="D16" s="18">
        <v>27.8</v>
      </c>
      <c r="E16" s="18">
        <v>69.2</v>
      </c>
      <c r="F16" s="19">
        <v>55.2</v>
      </c>
      <c r="G16" s="59">
        <v>60</v>
      </c>
      <c r="H16" s="20">
        <f>ROUND((H15*100)/H$23,1)</f>
        <v>26.6</v>
      </c>
    </row>
    <row r="17" spans="1:8" x14ac:dyDescent="0.15">
      <c r="A17" s="90"/>
      <c r="B17" s="21" t="s">
        <v>16</v>
      </c>
      <c r="C17" s="22">
        <v>623704</v>
      </c>
      <c r="D17" s="23">
        <v>55087</v>
      </c>
      <c r="E17" s="23">
        <v>137878</v>
      </c>
      <c r="F17" s="24">
        <v>109974</v>
      </c>
      <c r="G17" s="60">
        <v>926643</v>
      </c>
      <c r="H17" s="25">
        <v>17339678</v>
      </c>
    </row>
    <row r="18" spans="1:8" x14ac:dyDescent="0.15">
      <c r="A18" s="90"/>
      <c r="B18" s="26" t="s">
        <v>11</v>
      </c>
      <c r="C18" s="27">
        <v>15.9</v>
      </c>
      <c r="D18" s="28">
        <v>13.4</v>
      </c>
      <c r="E18" s="28">
        <v>14.9</v>
      </c>
      <c r="F18" s="29">
        <v>15.3</v>
      </c>
      <c r="G18" s="61">
        <v>15.5</v>
      </c>
      <c r="H18" s="30">
        <v>13.8</v>
      </c>
    </row>
    <row r="19" spans="1:8" x14ac:dyDescent="0.15">
      <c r="A19" s="90"/>
      <c r="B19" s="31" t="s">
        <v>17</v>
      </c>
      <c r="C19" s="22">
        <v>962269</v>
      </c>
      <c r="D19" s="23">
        <v>46060</v>
      </c>
      <c r="E19" s="23">
        <v>246277</v>
      </c>
      <c r="F19" s="24">
        <v>152974</v>
      </c>
      <c r="G19" s="60">
        <v>1407580</v>
      </c>
      <c r="H19" s="25">
        <v>11238276</v>
      </c>
    </row>
    <row r="20" spans="1:8" x14ac:dyDescent="0.15">
      <c r="A20" s="90"/>
      <c r="B20" s="26" t="s">
        <v>11</v>
      </c>
      <c r="C20" s="27">
        <v>24.5</v>
      </c>
      <c r="D20" s="28">
        <v>11.2</v>
      </c>
      <c r="E20" s="28">
        <v>26.6</v>
      </c>
      <c r="F20" s="29">
        <v>21.3</v>
      </c>
      <c r="G20" s="61">
        <v>23.5</v>
      </c>
      <c r="H20" s="30">
        <v>8.9</v>
      </c>
    </row>
    <row r="21" spans="1:8" x14ac:dyDescent="0.15">
      <c r="A21" s="90"/>
      <c r="B21" s="21" t="s">
        <v>18</v>
      </c>
      <c r="C21" s="22">
        <v>851549</v>
      </c>
      <c r="D21" s="23">
        <v>13062</v>
      </c>
      <c r="E21" s="23">
        <v>256862</v>
      </c>
      <c r="F21" s="24">
        <v>133359</v>
      </c>
      <c r="G21" s="62">
        <v>1254832</v>
      </c>
      <c r="H21" s="32">
        <v>4887487</v>
      </c>
    </row>
    <row r="22" spans="1:8" ht="14.25" thickBot="1" x14ac:dyDescent="0.2">
      <c r="A22" s="91"/>
      <c r="B22" s="33" t="s">
        <v>11</v>
      </c>
      <c r="C22" s="34">
        <v>21.7</v>
      </c>
      <c r="D22" s="35">
        <v>3.2</v>
      </c>
      <c r="E22" s="35">
        <v>27.7</v>
      </c>
      <c r="F22" s="36">
        <v>18.600000000000001</v>
      </c>
      <c r="G22" s="63">
        <v>21</v>
      </c>
      <c r="H22" s="37">
        <v>3.9</v>
      </c>
    </row>
    <row r="23" spans="1:8" ht="14.25" thickTop="1" x14ac:dyDescent="0.15">
      <c r="A23" s="86" t="s">
        <v>19</v>
      </c>
      <c r="B23" s="87"/>
      <c r="C23" s="46">
        <v>3922274</v>
      </c>
      <c r="D23" s="47">
        <v>411528</v>
      </c>
      <c r="E23" s="47">
        <v>926553</v>
      </c>
      <c r="F23" s="48">
        <v>717653</v>
      </c>
      <c r="G23" s="49">
        <v>5978008</v>
      </c>
      <c r="H23" s="38">
        <v>125640987</v>
      </c>
    </row>
    <row r="24" spans="1:8" ht="14.25" thickBot="1" x14ac:dyDescent="0.2">
      <c r="A24" s="50"/>
      <c r="B24" s="51" t="s">
        <v>20</v>
      </c>
      <c r="C24" s="52">
        <v>100</v>
      </c>
      <c r="D24" s="53">
        <v>100</v>
      </c>
      <c r="E24" s="53">
        <v>100</v>
      </c>
      <c r="F24" s="54">
        <v>100</v>
      </c>
      <c r="G24" s="55">
        <v>100</v>
      </c>
      <c r="H24" s="39">
        <f>SUM(H9,H12,H14,H16)</f>
        <v>100</v>
      </c>
    </row>
    <row r="25" spans="1:8" x14ac:dyDescent="0.15">
      <c r="A25" s="92" t="s">
        <v>23</v>
      </c>
      <c r="B25" s="40"/>
      <c r="C25" s="41"/>
      <c r="D25" s="41"/>
      <c r="E25" s="41"/>
      <c r="F25" s="41"/>
      <c r="G25" s="41"/>
      <c r="H25" s="42"/>
    </row>
    <row r="26" spans="1:8" x14ac:dyDescent="0.15">
      <c r="A26" s="44" t="s">
        <v>24</v>
      </c>
      <c r="B26" s="44"/>
      <c r="C26" s="45"/>
      <c r="D26" s="45"/>
      <c r="E26" s="45"/>
      <c r="F26" s="45"/>
      <c r="G26" s="41"/>
      <c r="H26" s="42"/>
    </row>
    <row r="27" spans="1:8" x14ac:dyDescent="0.15">
      <c r="A27" s="44" t="s">
        <v>25</v>
      </c>
      <c r="B27" s="44"/>
      <c r="C27" s="45"/>
      <c r="D27" s="45"/>
      <c r="E27" s="45"/>
      <c r="F27" s="45"/>
      <c r="G27" s="41"/>
      <c r="H27" s="42"/>
    </row>
    <row r="28" spans="1:8" x14ac:dyDescent="0.15">
      <c r="A28" s="44" t="s">
        <v>26</v>
      </c>
      <c r="B28" s="44"/>
      <c r="C28" s="45"/>
      <c r="D28" s="45"/>
      <c r="E28" s="45"/>
      <c r="F28" s="45"/>
      <c r="G28" s="41"/>
      <c r="H28" s="42"/>
    </row>
    <row r="29" spans="1:8" x14ac:dyDescent="0.15">
      <c r="A29" s="44" t="s">
        <v>27</v>
      </c>
      <c r="B29" s="44"/>
      <c r="C29" s="45"/>
      <c r="D29" s="45"/>
      <c r="E29" s="45"/>
      <c r="F29" s="45"/>
      <c r="G29" s="41"/>
      <c r="H29" s="42"/>
    </row>
    <row r="30" spans="1:8" x14ac:dyDescent="0.15">
      <c r="A30" s="44" t="s">
        <v>28</v>
      </c>
      <c r="B30" s="44"/>
      <c r="C30" s="45"/>
      <c r="D30" s="45"/>
      <c r="E30" s="45"/>
      <c r="F30" s="45"/>
      <c r="G30" s="41"/>
      <c r="H30" s="42"/>
    </row>
    <row r="31" spans="1:8" x14ac:dyDescent="0.15">
      <c r="A31" s="44" t="s">
        <v>29</v>
      </c>
      <c r="B31" s="44"/>
      <c r="C31" s="45"/>
      <c r="D31" s="45"/>
      <c r="E31" s="45"/>
      <c r="F31" s="45"/>
      <c r="G31" s="41"/>
      <c r="H31" s="42"/>
    </row>
    <row r="32" spans="1:8" x14ac:dyDescent="0.15">
      <c r="A32" s="44" t="s">
        <v>30</v>
      </c>
      <c r="B32" s="44"/>
      <c r="C32" s="45"/>
      <c r="D32" s="45"/>
      <c r="E32" s="45"/>
      <c r="F32" s="45"/>
      <c r="G32" s="41"/>
      <c r="H32" s="42"/>
    </row>
    <row r="33" spans="1:8" x14ac:dyDescent="0.15">
      <c r="A33" s="43" t="s">
        <v>31</v>
      </c>
      <c r="B33" s="43"/>
      <c r="C33" s="43"/>
      <c r="D33" s="43"/>
      <c r="E33" s="43"/>
      <c r="F33" s="45"/>
      <c r="G33" s="41"/>
      <c r="H33" s="42"/>
    </row>
  </sheetData>
  <mergeCells count="22">
    <mergeCell ref="A11:B11"/>
    <mergeCell ref="A12:B12"/>
    <mergeCell ref="A23:B23"/>
    <mergeCell ref="A13:B13"/>
    <mergeCell ref="A14:B14"/>
    <mergeCell ref="A15:B15"/>
    <mergeCell ref="A16:B16"/>
    <mergeCell ref="A17:A22"/>
    <mergeCell ref="A1:H1"/>
    <mergeCell ref="A2:H2"/>
    <mergeCell ref="H9:H10"/>
    <mergeCell ref="C3:C6"/>
    <mergeCell ref="D3:D6"/>
    <mergeCell ref="E3:E6"/>
    <mergeCell ref="F3:F6"/>
    <mergeCell ref="G3:G6"/>
    <mergeCell ref="H7:H8"/>
    <mergeCell ref="A7:B7"/>
    <mergeCell ref="A3:B6"/>
    <mergeCell ref="A8:B8"/>
    <mergeCell ref="A9:B9"/>
    <mergeCell ref="A10:B10"/>
  </mergeCells>
  <phoneticPr fontId="2"/>
  <printOptions horizontalCentered="1" verticalCentered="1"/>
  <pageMargins left="0.78740157480314965" right="0" top="0" bottom="0" header="0.51181102362204722" footer="0.51181102362204722"/>
  <pageSetup paperSize="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附属資料2-5-3</vt:lpstr>
      <vt:lpstr>'附属資料2-5-3'!Print_Area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matsu</cp:lastModifiedBy>
  <cp:lastPrinted>2018-11-15T10:45:25Z</cp:lastPrinted>
  <dcterms:created xsi:type="dcterms:W3CDTF">2000-09-26T01:58:19Z</dcterms:created>
  <dcterms:modified xsi:type="dcterms:W3CDTF">2021-06-21T09:22:30Z</dcterms:modified>
</cp:coreProperties>
</file>