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41v\WinDTP\879191_★消防2021★令和3年版消防白書DTP作業※BUなし※\HTML\03-Save_Box\★バックデータ作成\CSV-EXCEL作成\01_excel\03_正規化処理済（完成）\"/>
    </mc:Choice>
  </mc:AlternateContent>
  <bookViews>
    <workbookView xWindow="0" yWindow="0" windowWidth="23040" windowHeight="9105"/>
  </bookViews>
  <sheets>
    <sheet name="第1-2-1表" sheetId="8" r:id="rId1"/>
  </sheets>
  <definedNames>
    <definedName name="_xlnm.Print_Area" localSheetId="0">'第1-2-1表'!$B$2:$N$26</definedName>
  </definedNames>
  <calcPr calcId="191029"/>
</workbook>
</file>

<file path=xl/calcChain.xml><?xml version="1.0" encoding="utf-8"?>
<calcChain xmlns="http://schemas.openxmlformats.org/spreadsheetml/2006/main">
  <c r="G22" i="8" l="1"/>
  <c r="F22" i="8"/>
  <c r="E22" i="8"/>
  <c r="D22" i="8"/>
  <c r="G16" i="8"/>
  <c r="G23" i="8" s="1"/>
  <c r="F16" i="8"/>
  <c r="F23" i="8" s="1"/>
  <c r="E16" i="8"/>
  <c r="E23" i="8" s="1"/>
  <c r="D16" i="8"/>
  <c r="D23" i="8" l="1"/>
  <c r="H16" i="8"/>
  <c r="N9" i="8" l="1"/>
  <c r="N10" i="8"/>
  <c r="N11" i="8"/>
  <c r="N12" i="8"/>
  <c r="N13" i="8"/>
  <c r="N14" i="8"/>
  <c r="N15" i="8"/>
  <c r="N17" i="8"/>
  <c r="N18" i="8"/>
  <c r="N19" i="8"/>
  <c r="N20" i="8"/>
  <c r="N21" i="8"/>
  <c r="N8" i="8"/>
  <c r="K9" i="8"/>
  <c r="K10" i="8"/>
  <c r="K11" i="8"/>
  <c r="K12" i="8"/>
  <c r="K13" i="8"/>
  <c r="K14" i="8"/>
  <c r="K15" i="8"/>
  <c r="K17" i="8"/>
  <c r="K18" i="8"/>
  <c r="K19" i="8"/>
  <c r="K20" i="8"/>
  <c r="K21" i="8"/>
  <c r="K8" i="8"/>
  <c r="H22" i="8"/>
  <c r="H23" i="8" l="1"/>
  <c r="K22" i="8"/>
  <c r="K16" i="8"/>
  <c r="K23" i="8" l="1"/>
  <c r="N22" i="8"/>
  <c r="N16" i="8"/>
  <c r="N23" i="8" l="1"/>
</calcChain>
</file>

<file path=xl/sharedStrings.xml><?xml version="1.0" encoding="utf-8"?>
<sst xmlns="http://schemas.openxmlformats.org/spreadsheetml/2006/main" count="64" uniqueCount="32">
  <si>
    <t>増減率(％)</t>
  </si>
  <si>
    <t>製　　 造 　　所</t>
  </si>
  <si>
    <t>屋 内 貯 蔵 所</t>
  </si>
  <si>
    <t>△</t>
    <phoneticPr fontId="3"/>
  </si>
  <si>
    <t>屋外タンク貯蔵所</t>
  </si>
  <si>
    <t>屋内タンク貯蔵所</t>
  </si>
  <si>
    <t>地下タンク貯蔵所</t>
  </si>
  <si>
    <t>簡易タンク貯蔵所</t>
  </si>
  <si>
    <t>移動タンク貯蔵所</t>
  </si>
  <si>
    <t>屋 外 貯 蔵 所</t>
  </si>
  <si>
    <t>小　　計</t>
  </si>
  <si>
    <t>給 油 取 扱 所</t>
  </si>
  <si>
    <t>第一種販売取扱所</t>
  </si>
  <si>
    <t>第二種販売取扱所</t>
  </si>
  <si>
    <t>移 送 取 扱 所</t>
  </si>
  <si>
    <t>一 般 取 扱 所</t>
  </si>
  <si>
    <t>計</t>
  </si>
  <si>
    <t>(Ｃ)</t>
    <phoneticPr fontId="7"/>
  </si>
  <si>
    <t>△</t>
    <phoneticPr fontId="8"/>
  </si>
  <si>
    <t>(Ｂ)</t>
    <phoneticPr fontId="7"/>
  </si>
  <si>
    <t>(Ａ)</t>
    <phoneticPr fontId="8"/>
  </si>
  <si>
    <t>（備考）１　「危険物規制事務調査」により作成
　　　　２　　小数点第二位を四捨五入のため、合計等が一致しない場合がある。</t>
    <phoneticPr fontId="8"/>
  </si>
  <si>
    <t>　　　　（各年３月31日現在）</t>
    <rPh sb="5" eb="6">
      <t>カクジ</t>
    </rPh>
    <rPh sb="6" eb="7">
      <t>ネン</t>
    </rPh>
    <rPh sb="8" eb="9">
      <t>ツキ</t>
    </rPh>
    <rPh sb="11" eb="12">
      <t>ヒ</t>
    </rPh>
    <rPh sb="12" eb="14">
      <t>ゲンザイ</t>
    </rPh>
    <phoneticPr fontId="3"/>
  </si>
  <si>
    <t>第１－２－１表　危険物施設数の推移</t>
    <phoneticPr fontId="8"/>
  </si>
  <si>
    <t>(Ｃ/Ａ－１）×100</t>
    <phoneticPr fontId="8"/>
  </si>
  <si>
    <t>(Ｃ/Ｂ－１）×100</t>
    <phoneticPr fontId="8"/>
  </si>
  <si>
    <t>　　
　　　　　　　</t>
    <phoneticPr fontId="7"/>
  </si>
  <si>
    <t>貯　蔵　所</t>
    <rPh sb="0" eb="1">
      <t>チョ</t>
    </rPh>
    <rPh sb="2" eb="3">
      <t>クラ</t>
    </rPh>
    <rPh sb="4" eb="5">
      <t>ジョ</t>
    </rPh>
    <phoneticPr fontId="8"/>
  </si>
  <si>
    <t>取　扱　所</t>
    <rPh sb="0" eb="1">
      <t>トリ</t>
    </rPh>
    <rPh sb="2" eb="3">
      <t>アツカイ</t>
    </rPh>
    <rPh sb="4" eb="5">
      <t>ジョ</t>
    </rPh>
    <phoneticPr fontId="8"/>
  </si>
  <si>
    <t>△</t>
    <phoneticPr fontId="8"/>
  </si>
  <si>
    <t>平成</t>
    <rPh sb="0" eb="2">
      <t>ヘイセイ</t>
    </rPh>
    <phoneticPr fontId="8"/>
  </si>
  <si>
    <t>令和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</si>
</sst>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6"/>
      <name val="明朝"/>
      <family val="1"/>
      <charset val="128"/>
    </font>
    <font>
      <sz val="10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93">
    <xf numFmtId="0" fontId="0" fillId="0" borderId="0" xfId="0"/>
    <xf numFmtId="0" fontId="4" fillId="0" borderId="0" xfId="0" applyFont="1"/>
    <xf numFmtId="176" fontId="5" fillId="0" borderId="4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8" fontId="4" fillId="0" borderId="5" xfId="1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vertical="center"/>
    </xf>
    <xf numFmtId="3" fontId="5" fillId="3" borderId="8" xfId="0" applyNumberFormat="1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vertical="center"/>
    </xf>
    <xf numFmtId="176" fontId="5" fillId="3" borderId="11" xfId="0" applyNumberFormat="1" applyFont="1" applyFill="1" applyBorder="1" applyAlignment="1">
      <alignment vertical="center"/>
    </xf>
    <xf numFmtId="0" fontId="4" fillId="4" borderId="0" xfId="0" quotePrefix="1" applyFont="1" applyFill="1" applyBorder="1" applyAlignment="1">
      <alignment horizontal="center" vertical="center"/>
    </xf>
    <xf numFmtId="0" fontId="4" fillId="4" borderId="9" xfId="0" quotePrefix="1" applyFont="1" applyFill="1" applyBorder="1" applyAlignment="1">
      <alignment horizontal="center" vertical="center"/>
    </xf>
    <xf numFmtId="0" fontId="4" fillId="4" borderId="4" xfId="0" quotePrefix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3" xfId="0" quotePrefix="1" applyFont="1" applyFill="1" applyBorder="1" applyAlignment="1">
      <alignment horizontal="center" vertical="center"/>
    </xf>
    <xf numFmtId="0" fontId="4" fillId="4" borderId="2" xfId="0" quotePrefix="1" applyFont="1" applyFill="1" applyBorder="1" applyAlignment="1">
      <alignment horizontal="center" vertical="center"/>
    </xf>
    <xf numFmtId="0" fontId="4" fillId="4" borderId="3" xfId="0" quotePrefix="1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4" fillId="4" borderId="4" xfId="0" quotePrefix="1" applyFont="1" applyFill="1" applyBorder="1" applyAlignment="1">
      <alignment horizontal="center" vertical="center"/>
    </xf>
    <xf numFmtId="0" fontId="4" fillId="4" borderId="11" xfId="0" quotePrefix="1" applyFont="1" applyFill="1" applyBorder="1" applyAlignment="1">
      <alignment horizontal="center" vertical="center"/>
    </xf>
    <xf numFmtId="0" fontId="4" fillId="4" borderId="15" xfId="0" quotePrefix="1" applyFont="1" applyFill="1" applyBorder="1" applyAlignment="1">
      <alignment horizontal="center" vertical="center"/>
    </xf>
    <xf numFmtId="0" fontId="4" fillId="4" borderId="12" xfId="0" quotePrefix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</cellXfs>
  <cellStyles count="3">
    <cellStyle name="桁区切り" xfId="1" builtinId="6"/>
    <cellStyle name="統計表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第８図　毒劇物等による事故の内訳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C9-4881-ADB9-CE6DFBAB3A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C9-4881-ADB9-CE6DFBAB3A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C9-4881-ADB9-CE6DFBAB3A9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C9-4881-ADB9-CE6DFBAB3A9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1C9-4881-ADB9-CE6DFBAB3A9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1C9-4881-ADB9-CE6DFBAB3A9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1C9-4881-ADB9-CE6DFBAB3A9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1C9-4881-ADB9-CE6DFBAB3A9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1C9-4881-ADB9-CE6DFBAB3A9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クロルピクリン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7件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11.7%</a:t>
                    </a:r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C9-4881-ADB9-CE6DFBAB3A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ｱﾝﾓﾆｱ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10件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16.4%</a:t>
                    </a:r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C9-4881-ADB9-CE6DFBAB3A9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塩酸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6件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　9.8%</a:t>
                    </a:r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C9-4881-ADB9-CE6DFBAB3A9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硝酸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3件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4.9%</a:t>
                    </a:r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C9-4881-ADB9-CE6DFBAB3A9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硫酸4件　6.6%</a:t>
                    </a:r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C9-4881-ADB9-CE6DFBAB3A9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
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C9-4881-ADB9-CE6DFBAB3A9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塩素 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3件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　4.9%</a:t>
                    </a:r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C9-4881-ADB9-CE6DFBAB3A9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水酸化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ナトリウム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3件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　4.9%</a:t>
                    </a:r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C9-4881-ADB9-CE6DFBAB3A9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その他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21件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34.2%</a:t>
                    </a:r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C9-4881-ADB9-CE6DFBAB3A9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アンモニア</c:v>
              </c:pt>
              <c:pt idx="1">
                <c:v>ｸﾛﾙﾋﾟｸﾘﾝ</c:v>
              </c:pt>
              <c:pt idx="2">
                <c:v>塩酸</c:v>
              </c:pt>
              <c:pt idx="3">
                <c:v>硫酸</c:v>
              </c:pt>
              <c:pt idx="4">
                <c:v>硫化水素</c:v>
              </c:pt>
              <c:pt idx="5">
                <c:v>塩素</c:v>
              </c:pt>
              <c:pt idx="6">
                <c:v>硝酸</c:v>
              </c:pt>
              <c:pt idx="7">
                <c:v>水酸化ナトリウム</c:v>
              </c:pt>
              <c:pt idx="8">
                <c:v>その他</c:v>
              </c:pt>
            </c:strLit>
          </c:cat>
          <c:val>
            <c:numLit>
              <c:formatCode>General</c:formatCode>
              <c:ptCount val="9"/>
              <c:pt idx="0">
                <c:v>10</c:v>
              </c:pt>
              <c:pt idx="1">
                <c:v>7</c:v>
              </c:pt>
              <c:pt idx="2">
                <c:v>6</c:v>
              </c:pt>
              <c:pt idx="3">
                <c:v>4</c:v>
              </c:pt>
              <c:pt idx="4">
                <c:v>4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9-61C9-4881-ADB9-CE6DFBAB3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3242</xdr:rowOff>
    </xdr:from>
    <xdr:to>
      <xdr:col>3</xdr:col>
      <xdr:colOff>6485</xdr:colOff>
      <xdr:row>6</xdr:row>
      <xdr:rowOff>168613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09601" y="440987"/>
          <a:ext cx="1750978" cy="732817"/>
        </a:xfrm>
        <a:prstGeom prst="triangle">
          <a:avLst>
            <a:gd name="adj" fmla="val 0"/>
          </a:avLst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198120</xdr:colOff>
      <xdr:row>28</xdr:row>
      <xdr:rowOff>0</xdr:rowOff>
    </xdr:from>
    <xdr:to>
      <xdr:col>19</xdr:col>
      <xdr:colOff>121920</xdr:colOff>
      <xdr:row>28</xdr:row>
      <xdr:rowOff>0</xdr:rowOff>
    </xdr:to>
    <xdr:graphicFrame macro="">
      <xdr:nvGraphicFramePr>
        <xdr:cNvPr id="5" name="Chart 2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440987</xdr:colOff>
      <xdr:row>3</xdr:row>
      <xdr:rowOff>83820</xdr:rowOff>
    </xdr:from>
    <xdr:to>
      <xdr:col>3</xdr:col>
      <xdr:colOff>113489</xdr:colOff>
      <xdr:row>5</xdr:row>
      <xdr:rowOff>45720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30485" y="521565"/>
          <a:ext cx="937098" cy="360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243840</xdr:colOff>
      <xdr:row>5</xdr:row>
      <xdr:rowOff>22860</xdr:rowOff>
    </xdr:from>
    <xdr:to>
      <xdr:col>2</xdr:col>
      <xdr:colOff>259080</xdr:colOff>
      <xdr:row>7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3440" y="853440"/>
          <a:ext cx="49530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施設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0.4648</cdr:x>
      <cdr:y>0.56439</cdr:y>
    </cdr:from>
    <cdr:to>
      <cdr:x>0.4648</cdr:x>
      <cdr:y>0.56439</cdr:y>
    </cdr:to>
    <cdr:sp macro="" textlink="">
      <cdr:nvSpPr>
        <cdr:cNvPr id="5017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0150" y="41711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事故件数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61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(100%)</a:t>
          </a:r>
        </a:p>
      </cdr:txBody>
    </cdr:sp>
  </cdr:relSizeAnchor>
  <cdr:relSizeAnchor xmlns:cdr="http://schemas.openxmlformats.org/drawingml/2006/chartDrawing">
    <cdr:from>
      <cdr:x>0.22758</cdr:x>
      <cdr:y>0.64357</cdr:y>
    </cdr:from>
    <cdr:to>
      <cdr:x>0.22906</cdr:x>
      <cdr:y>0.64357</cdr:y>
    </cdr:to>
    <cdr:sp macro="" textlink="">
      <cdr:nvSpPr>
        <cdr:cNvPr id="5017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2469" y="475186"/>
          <a:ext cx="900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0.47268</cdr:x>
      <cdr:y>0.72384</cdr:y>
    </cdr:from>
    <cdr:to>
      <cdr:x>0.47637</cdr:x>
      <cdr:y>0.78932</cdr:y>
    </cdr:to>
    <cdr:sp macro="" textlink="">
      <cdr:nvSpPr>
        <cdr:cNvPr id="5017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98156" y="534058"/>
          <a:ext cx="22503" cy="480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0.47637</cdr:x>
      <cdr:y>0.77366</cdr:y>
    </cdr:from>
    <cdr:to>
      <cdr:x>0.47637</cdr:x>
      <cdr:y>0.77366</cdr:y>
    </cdr:to>
    <cdr:sp macro="" textlink="">
      <cdr:nvSpPr>
        <cdr:cNvPr id="50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0659" y="57059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strike="noStrike">
              <a:solidFill>
                <a:srgbClr val="000000"/>
              </a:solidFill>
              <a:latin typeface="ＭＳ 明朝"/>
              <a:ea typeface="ＭＳ 明朝"/>
            </a:rPr>
            <a:t>硫化水素</a:t>
          </a:r>
        </a:p>
        <a:p xmlns:a="http://schemas.openxmlformats.org/drawingml/2006/main">
          <a:pPr algn="l" rtl="0">
            <a:defRPr sz="1000"/>
          </a:pPr>
          <a:r>
            <a:rPr lang="ja-JP" altLang="en-US" sz="175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75" b="0" i="0" strike="noStrike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75" b="0" i="0" strike="noStrike">
              <a:solidFill>
                <a:srgbClr val="000000"/>
              </a:solidFill>
              <a:latin typeface="ＭＳ 明朝"/>
              <a:ea typeface="ＭＳ 明朝"/>
            </a:rPr>
            <a:t>件</a:t>
          </a:r>
          <a:r>
            <a:rPr lang="en-US" altLang="ja-JP" sz="175" b="0" i="0" strike="noStrike">
              <a:solidFill>
                <a:srgbClr val="000000"/>
              </a:solidFill>
              <a:latin typeface="ＭＳ 明朝"/>
              <a:ea typeface="ＭＳ 明朝"/>
            </a:rPr>
            <a:t>6.6%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5"/>
  <sheetViews>
    <sheetView showGridLines="0" tabSelected="1" zoomScaleNormal="100" workbookViewId="0"/>
  </sheetViews>
  <sheetFormatPr defaultRowHeight="13.5"/>
  <cols>
    <col min="2" max="2" width="7" customWidth="1"/>
    <col min="3" max="3" width="18.5" customWidth="1"/>
    <col min="4" max="8" width="10" customWidth="1"/>
    <col min="9" max="9" width="12.125" customWidth="1"/>
    <col min="10" max="10" width="3" bestFit="1" customWidth="1"/>
    <col min="11" max="11" width="4.5" customWidth="1"/>
    <col min="12" max="12" width="12.125" customWidth="1"/>
    <col min="13" max="13" width="3" bestFit="1" customWidth="1"/>
    <col min="14" max="14" width="4.5" customWidth="1"/>
  </cols>
  <sheetData>
    <row r="1" spans="2:14">
      <c r="B1" s="88" t="s">
        <v>23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2:14">
      <c r="B2" s="54" t="s">
        <v>22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4" s="1" customFormat="1" ht="8.25" customHeight="1"/>
    <row r="4" spans="2:14" s="1" customFormat="1" ht="18" customHeight="1">
      <c r="B4" s="76" t="s">
        <v>26</v>
      </c>
      <c r="C4" s="77"/>
      <c r="D4" s="48" t="s">
        <v>30</v>
      </c>
      <c r="E4" s="48" t="s">
        <v>30</v>
      </c>
      <c r="F4" s="48" t="s">
        <v>30</v>
      </c>
      <c r="G4" s="48" t="s">
        <v>31</v>
      </c>
      <c r="H4" s="49" t="s">
        <v>31</v>
      </c>
      <c r="I4" s="55" t="s">
        <v>0</v>
      </c>
      <c r="J4" s="56"/>
      <c r="K4" s="56"/>
      <c r="L4" s="56"/>
      <c r="M4" s="56"/>
      <c r="N4" s="57"/>
    </row>
    <row r="5" spans="2:14" s="1" customFormat="1" ht="13.5" customHeight="1">
      <c r="B5" s="78"/>
      <c r="C5" s="79"/>
      <c r="D5" s="43">
        <v>29</v>
      </c>
      <c r="E5" s="43">
        <v>30</v>
      </c>
      <c r="F5" s="43">
        <v>31</v>
      </c>
      <c r="G5" s="43">
        <v>2</v>
      </c>
      <c r="H5" s="43">
        <v>3</v>
      </c>
      <c r="I5" s="55" t="s">
        <v>24</v>
      </c>
      <c r="J5" s="56"/>
      <c r="K5" s="57"/>
      <c r="L5" s="64" t="s">
        <v>25</v>
      </c>
      <c r="M5" s="65"/>
      <c r="N5" s="66"/>
    </row>
    <row r="6" spans="2:14" s="1" customFormat="1" ht="13.5" customHeight="1">
      <c r="B6" s="78"/>
      <c r="C6" s="79"/>
      <c r="D6" s="44" t="s">
        <v>20</v>
      </c>
      <c r="E6" s="43"/>
      <c r="F6" s="42"/>
      <c r="G6" s="43" t="s">
        <v>19</v>
      </c>
      <c r="H6" s="43" t="s">
        <v>17</v>
      </c>
      <c r="I6" s="58"/>
      <c r="J6" s="59"/>
      <c r="K6" s="60"/>
      <c r="L6" s="67"/>
      <c r="M6" s="68"/>
      <c r="N6" s="69"/>
    </row>
    <row r="7" spans="2:14" s="1" customFormat="1" ht="13.5" customHeight="1">
      <c r="B7" s="80"/>
      <c r="C7" s="81"/>
      <c r="D7" s="45"/>
      <c r="E7" s="46"/>
      <c r="F7" s="47"/>
      <c r="G7" s="46"/>
      <c r="H7" s="46"/>
      <c r="I7" s="61"/>
      <c r="J7" s="62"/>
      <c r="K7" s="63"/>
      <c r="L7" s="70"/>
      <c r="M7" s="71"/>
      <c r="N7" s="72"/>
    </row>
    <row r="8" spans="2:14" s="1" customFormat="1" ht="17.25" customHeight="1">
      <c r="B8" s="89" t="s">
        <v>1</v>
      </c>
      <c r="C8" s="90"/>
      <c r="D8" s="50">
        <v>5096</v>
      </c>
      <c r="E8" s="50">
        <v>5093</v>
      </c>
      <c r="F8" s="50">
        <v>5098</v>
      </c>
      <c r="G8" s="50">
        <v>5077</v>
      </c>
      <c r="H8" s="50">
        <v>5045</v>
      </c>
      <c r="I8" s="26"/>
      <c r="J8" s="18" t="s">
        <v>18</v>
      </c>
      <c r="K8" s="3">
        <f>ABS((H8/D8)-1)*100</f>
        <v>1.0007849293563575</v>
      </c>
      <c r="L8" s="29"/>
      <c r="M8" s="18" t="s">
        <v>29</v>
      </c>
      <c r="N8" s="3">
        <f>ABS(H8/G8-1)*100</f>
        <v>0.63029348040181121</v>
      </c>
    </row>
    <row r="9" spans="2:14" s="1" customFormat="1" ht="12">
      <c r="B9" s="73" t="s">
        <v>27</v>
      </c>
      <c r="C9" s="32" t="s">
        <v>2</v>
      </c>
      <c r="D9" s="8">
        <v>50023</v>
      </c>
      <c r="E9" s="8">
        <v>49811</v>
      </c>
      <c r="F9" s="8">
        <v>49717</v>
      </c>
      <c r="G9" s="8">
        <v>49613</v>
      </c>
      <c r="H9" s="8">
        <v>49590</v>
      </c>
      <c r="I9" s="23"/>
      <c r="J9" s="18" t="s">
        <v>3</v>
      </c>
      <c r="K9" s="3">
        <f t="shared" ref="K9:K23" si="0">ABS((H9/D9)-1)*100</f>
        <v>0.86560182316134382</v>
      </c>
      <c r="L9" s="29"/>
      <c r="M9" s="18" t="s">
        <v>3</v>
      </c>
      <c r="N9" s="3">
        <f t="shared" ref="N9:N23" si="1">ABS(H9/G9-1)*100</f>
        <v>4.6358817245484296E-2</v>
      </c>
    </row>
    <row r="10" spans="2:14" s="1" customFormat="1" ht="12">
      <c r="B10" s="74"/>
      <c r="C10" s="33" t="s">
        <v>4</v>
      </c>
      <c r="D10" s="8">
        <v>61124</v>
      </c>
      <c r="E10" s="8">
        <v>60360</v>
      </c>
      <c r="F10" s="8">
        <v>59699</v>
      </c>
      <c r="G10" s="8">
        <v>59035</v>
      </c>
      <c r="H10" s="8">
        <v>58225</v>
      </c>
      <c r="I10" s="23"/>
      <c r="J10" s="27" t="s">
        <v>3</v>
      </c>
      <c r="K10" s="2">
        <f t="shared" si="0"/>
        <v>4.742817878411099</v>
      </c>
      <c r="L10" s="30"/>
      <c r="M10" s="27" t="s">
        <v>3</v>
      </c>
      <c r="N10" s="2">
        <f t="shared" si="1"/>
        <v>1.3720674176336045</v>
      </c>
    </row>
    <row r="11" spans="2:14" s="1" customFormat="1" ht="12">
      <c r="B11" s="74"/>
      <c r="C11" s="33" t="s">
        <v>5</v>
      </c>
      <c r="D11" s="8">
        <v>10586</v>
      </c>
      <c r="E11" s="8">
        <v>10386</v>
      </c>
      <c r="F11" s="8">
        <v>10170</v>
      </c>
      <c r="G11" s="8">
        <v>9988</v>
      </c>
      <c r="H11" s="8">
        <v>9837</v>
      </c>
      <c r="I11" s="23"/>
      <c r="J11" s="27" t="s">
        <v>3</v>
      </c>
      <c r="K11" s="2">
        <f t="shared" si="0"/>
        <v>7.0753825807670534</v>
      </c>
      <c r="L11" s="30"/>
      <c r="M11" s="27" t="s">
        <v>3</v>
      </c>
      <c r="N11" s="2">
        <f t="shared" si="1"/>
        <v>1.511814177012416</v>
      </c>
    </row>
    <row r="12" spans="2:14" s="1" customFormat="1" ht="12">
      <c r="B12" s="74"/>
      <c r="C12" s="33" t="s">
        <v>6</v>
      </c>
      <c r="D12" s="8">
        <v>81417</v>
      </c>
      <c r="E12" s="8">
        <v>79723</v>
      </c>
      <c r="F12" s="8">
        <v>77988</v>
      </c>
      <c r="G12" s="8">
        <v>76425</v>
      </c>
      <c r="H12" s="8">
        <v>74938</v>
      </c>
      <c r="I12" s="23"/>
      <c r="J12" s="27" t="s">
        <v>3</v>
      </c>
      <c r="K12" s="2">
        <f t="shared" si="0"/>
        <v>7.957797511576203</v>
      </c>
      <c r="L12" s="30"/>
      <c r="M12" s="27" t="s">
        <v>3</v>
      </c>
      <c r="N12" s="2">
        <f t="shared" si="1"/>
        <v>1.9456983971213648</v>
      </c>
    </row>
    <row r="13" spans="2:14" s="1" customFormat="1" ht="12">
      <c r="B13" s="74"/>
      <c r="C13" s="33" t="s">
        <v>7</v>
      </c>
      <c r="D13" s="8">
        <v>986</v>
      </c>
      <c r="E13" s="8">
        <v>961</v>
      </c>
      <c r="F13" s="8">
        <v>940</v>
      </c>
      <c r="G13" s="8">
        <v>933</v>
      </c>
      <c r="H13" s="8">
        <v>908</v>
      </c>
      <c r="I13" s="23"/>
      <c r="J13" s="27" t="s">
        <v>3</v>
      </c>
      <c r="K13" s="2">
        <f t="shared" si="0"/>
        <v>7.9107505070993955</v>
      </c>
      <c r="L13" s="30"/>
      <c r="M13" s="27" t="s">
        <v>3</v>
      </c>
      <c r="N13" s="2">
        <f t="shared" si="1"/>
        <v>2.6795284030010746</v>
      </c>
    </row>
    <row r="14" spans="2:14" s="1" customFormat="1" ht="12">
      <c r="B14" s="74"/>
      <c r="C14" s="33" t="s">
        <v>8</v>
      </c>
      <c r="D14" s="8">
        <v>66733</v>
      </c>
      <c r="E14" s="8">
        <v>65806</v>
      </c>
      <c r="F14" s="8">
        <v>65425</v>
      </c>
      <c r="G14" s="8">
        <v>65124</v>
      </c>
      <c r="H14" s="8">
        <v>64965</v>
      </c>
      <c r="I14" s="23"/>
      <c r="J14" s="27" t="s">
        <v>3</v>
      </c>
      <c r="K14" s="2">
        <f t="shared" si="0"/>
        <v>2.649363882936473</v>
      </c>
      <c r="L14" s="30"/>
      <c r="M14" s="27" t="s">
        <v>3</v>
      </c>
      <c r="N14" s="2">
        <f t="shared" si="1"/>
        <v>0.24414962225907111</v>
      </c>
    </row>
    <row r="15" spans="2:14" s="1" customFormat="1" ht="12">
      <c r="B15" s="74"/>
      <c r="C15" s="32" t="s">
        <v>9</v>
      </c>
      <c r="D15" s="8">
        <v>9994</v>
      </c>
      <c r="E15" s="8">
        <v>9832</v>
      </c>
      <c r="F15" s="8">
        <v>9702</v>
      </c>
      <c r="G15" s="8">
        <v>9604</v>
      </c>
      <c r="H15" s="8">
        <v>9611</v>
      </c>
      <c r="I15" s="23"/>
      <c r="J15" s="27" t="s">
        <v>3</v>
      </c>
      <c r="K15" s="2">
        <f t="shared" si="0"/>
        <v>3.8322993796277793</v>
      </c>
      <c r="L15" s="30"/>
      <c r="M15" s="27"/>
      <c r="N15" s="2">
        <f t="shared" si="1"/>
        <v>7.2886297376095754E-2</v>
      </c>
    </row>
    <row r="16" spans="2:14" s="1" customFormat="1" ht="15.75" customHeight="1">
      <c r="B16" s="75"/>
      <c r="C16" s="32" t="s">
        <v>10</v>
      </c>
      <c r="D16" s="9">
        <f>SUM(D9:D15)</f>
        <v>280863</v>
      </c>
      <c r="E16" s="9">
        <f>SUM(E9:E15)</f>
        <v>276879</v>
      </c>
      <c r="F16" s="9">
        <f>SUM(F9:F15)</f>
        <v>273641</v>
      </c>
      <c r="G16" s="9">
        <f>SUM(G9:G15)</f>
        <v>270722</v>
      </c>
      <c r="H16" s="9">
        <f>SUM(H9:H15)</f>
        <v>268074</v>
      </c>
      <c r="I16" s="23"/>
      <c r="J16" s="27" t="s">
        <v>3</v>
      </c>
      <c r="K16" s="2">
        <f t="shared" si="0"/>
        <v>4.5534655686224283</v>
      </c>
      <c r="L16" s="31"/>
      <c r="M16" s="28" t="s">
        <v>3</v>
      </c>
      <c r="N16" s="4">
        <f t="shared" si="1"/>
        <v>0.97812516160489249</v>
      </c>
    </row>
    <row r="17" spans="2:17" s="1" customFormat="1" ht="12">
      <c r="B17" s="73" t="s">
        <v>28</v>
      </c>
      <c r="C17" s="34" t="s">
        <v>11</v>
      </c>
      <c r="D17" s="10">
        <v>60585</v>
      </c>
      <c r="E17" s="10">
        <v>59715</v>
      </c>
      <c r="F17" s="10">
        <v>58865</v>
      </c>
      <c r="G17" s="10">
        <v>58124</v>
      </c>
      <c r="H17" s="10">
        <v>57497</v>
      </c>
      <c r="I17" s="24"/>
      <c r="J17" s="18" t="s">
        <v>3</v>
      </c>
      <c r="K17" s="3">
        <f t="shared" si="0"/>
        <v>5.0969711974911291</v>
      </c>
      <c r="L17" s="30"/>
      <c r="M17" s="27" t="s">
        <v>3</v>
      </c>
      <c r="N17" s="2">
        <f t="shared" si="1"/>
        <v>1.0787282361847117</v>
      </c>
    </row>
    <row r="18" spans="2:17" s="1" customFormat="1" ht="12">
      <c r="B18" s="74"/>
      <c r="C18" s="35" t="s">
        <v>12</v>
      </c>
      <c r="D18" s="8">
        <v>1138</v>
      </c>
      <c r="E18" s="8">
        <v>1107</v>
      </c>
      <c r="F18" s="8">
        <v>1078</v>
      </c>
      <c r="G18" s="8">
        <v>1050</v>
      </c>
      <c r="H18" s="8">
        <v>1028</v>
      </c>
      <c r="I18" s="23"/>
      <c r="J18" s="27" t="s">
        <v>3</v>
      </c>
      <c r="K18" s="2">
        <f t="shared" si="0"/>
        <v>9.6660808435852346</v>
      </c>
      <c r="L18" s="30"/>
      <c r="M18" s="27" t="s">
        <v>3</v>
      </c>
      <c r="N18" s="2">
        <f t="shared" si="1"/>
        <v>2.0952380952380945</v>
      </c>
    </row>
    <row r="19" spans="2:17" s="1" customFormat="1" ht="12">
      <c r="B19" s="74"/>
      <c r="C19" s="35" t="s">
        <v>13</v>
      </c>
      <c r="D19" s="11">
        <v>499</v>
      </c>
      <c r="E19" s="11">
        <v>493</v>
      </c>
      <c r="F19" s="11">
        <v>482</v>
      </c>
      <c r="G19" s="11">
        <v>474</v>
      </c>
      <c r="H19" s="11">
        <v>469</v>
      </c>
      <c r="I19" s="25"/>
      <c r="J19" s="27" t="s">
        <v>3</v>
      </c>
      <c r="K19" s="2">
        <f t="shared" si="0"/>
        <v>6.0120240480961868</v>
      </c>
      <c r="L19" s="30"/>
      <c r="M19" s="27" t="s">
        <v>18</v>
      </c>
      <c r="N19" s="2">
        <f t="shared" si="1"/>
        <v>1.0548523206751037</v>
      </c>
    </row>
    <row r="20" spans="2:17" s="1" customFormat="1" ht="12">
      <c r="B20" s="74"/>
      <c r="C20" s="32" t="s">
        <v>14</v>
      </c>
      <c r="D20" s="8">
        <v>1098</v>
      </c>
      <c r="E20" s="8">
        <v>1084</v>
      </c>
      <c r="F20" s="8">
        <v>1077</v>
      </c>
      <c r="G20" s="8">
        <v>1062</v>
      </c>
      <c r="H20" s="8">
        <v>1048</v>
      </c>
      <c r="I20" s="23"/>
      <c r="J20" s="27" t="s">
        <v>3</v>
      </c>
      <c r="K20" s="2">
        <f t="shared" si="0"/>
        <v>4.5537340619307809</v>
      </c>
      <c r="L20" s="30"/>
      <c r="M20" s="27" t="s">
        <v>3</v>
      </c>
      <c r="N20" s="2">
        <f t="shared" si="1"/>
        <v>1.3182674199623379</v>
      </c>
    </row>
    <row r="21" spans="2:17" s="1" customFormat="1" ht="12">
      <c r="B21" s="74"/>
      <c r="C21" s="32" t="s">
        <v>15</v>
      </c>
      <c r="D21" s="8">
        <v>61372</v>
      </c>
      <c r="E21" s="8">
        <v>60867</v>
      </c>
      <c r="F21" s="8">
        <v>60398</v>
      </c>
      <c r="G21" s="8">
        <v>59948</v>
      </c>
      <c r="H21" s="8">
        <v>59458</v>
      </c>
      <c r="I21" s="23"/>
      <c r="J21" s="27" t="s">
        <v>3</v>
      </c>
      <c r="K21" s="2">
        <f t="shared" si="0"/>
        <v>3.1186860457537602</v>
      </c>
      <c r="L21" s="30"/>
      <c r="M21" s="27" t="s">
        <v>3</v>
      </c>
      <c r="N21" s="2">
        <f t="shared" si="1"/>
        <v>0.81737505838392899</v>
      </c>
    </row>
    <row r="22" spans="2:17" s="1" customFormat="1" ht="15.75" customHeight="1">
      <c r="B22" s="75"/>
      <c r="C22" s="32" t="s">
        <v>10</v>
      </c>
      <c r="D22" s="7">
        <f>SUM(D17:D21)</f>
        <v>124692</v>
      </c>
      <c r="E22" s="8">
        <f>SUM(E17:E21)</f>
        <v>123266</v>
      </c>
      <c r="F22" s="8">
        <f>SUM(F17:F21)</f>
        <v>121900</v>
      </c>
      <c r="G22" s="8">
        <f>SUM(G17:G21)</f>
        <v>120658</v>
      </c>
      <c r="H22" s="8">
        <f>SUM(H17:H21)</f>
        <v>119500</v>
      </c>
      <c r="I22" s="23"/>
      <c r="J22" s="28" t="s">
        <v>3</v>
      </c>
      <c r="K22" s="4">
        <f t="shared" si="0"/>
        <v>4.163859750425047</v>
      </c>
      <c r="L22" s="31"/>
      <c r="M22" s="28" t="s">
        <v>3</v>
      </c>
      <c r="N22" s="4">
        <f t="shared" si="1"/>
        <v>0.95973743970561021</v>
      </c>
    </row>
    <row r="23" spans="2:17" s="1" customFormat="1" ht="18" customHeight="1">
      <c r="B23" s="82" t="s">
        <v>16</v>
      </c>
      <c r="C23" s="83"/>
      <c r="D23" s="37">
        <f>D8+D16+D22</f>
        <v>410651</v>
      </c>
      <c r="E23" s="36">
        <f>E8+E16+E22</f>
        <v>405238</v>
      </c>
      <c r="F23" s="36">
        <f>F8+F16+F22</f>
        <v>400639</v>
      </c>
      <c r="G23" s="36">
        <f>G8+G16+G22</f>
        <v>396457</v>
      </c>
      <c r="H23" s="36">
        <f>H8+H16+H22</f>
        <v>392619</v>
      </c>
      <c r="I23" s="38"/>
      <c r="J23" s="39" t="s">
        <v>3</v>
      </c>
      <c r="K23" s="40">
        <f t="shared" si="0"/>
        <v>4.3910766076303283</v>
      </c>
      <c r="L23" s="41"/>
      <c r="M23" s="39" t="s">
        <v>3</v>
      </c>
      <c r="N23" s="40">
        <f t="shared" si="1"/>
        <v>0.9680747218487773</v>
      </c>
    </row>
    <row r="24" spans="2:17" s="1" customFormat="1" ht="9" customHeight="1"/>
    <row r="25" spans="2:17" s="1" customFormat="1" ht="12">
      <c r="B25" s="91" t="s">
        <v>21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</row>
    <row r="26" spans="2:17" s="1" customFormat="1" ht="12"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</row>
    <row r="27" spans="2:17">
      <c r="B27" s="6"/>
      <c r="C27" s="16"/>
      <c r="D27" s="5"/>
      <c r="E27" s="5"/>
      <c r="F27" s="86"/>
      <c r="G27" s="53"/>
      <c r="H27" s="53"/>
      <c r="I27" s="53"/>
      <c r="J27" s="53"/>
      <c r="K27" s="53"/>
      <c r="L27" s="19"/>
      <c r="M27" s="51"/>
      <c r="N27" s="52"/>
    </row>
    <row r="28" spans="2:17">
      <c r="B28" s="6"/>
      <c r="C28" s="16"/>
      <c r="D28" s="5"/>
      <c r="E28" s="5"/>
      <c r="F28" s="86"/>
      <c r="G28" s="84"/>
      <c r="H28" s="84"/>
      <c r="I28" s="84"/>
      <c r="J28" s="84"/>
      <c r="K28" s="84"/>
      <c r="L28" s="20"/>
      <c r="M28" s="51"/>
      <c r="N28" s="52"/>
    </row>
    <row r="29" spans="2:17">
      <c r="B29" s="6"/>
      <c r="C29" s="16"/>
      <c r="D29" s="5"/>
      <c r="E29" s="5"/>
      <c r="F29" s="86"/>
      <c r="G29" s="84"/>
      <c r="H29" s="84"/>
      <c r="I29" s="84"/>
      <c r="J29" s="84"/>
      <c r="K29" s="84"/>
      <c r="L29" s="20"/>
      <c r="M29" s="51"/>
      <c r="N29" s="52"/>
      <c r="Q29" s="5"/>
    </row>
    <row r="30" spans="2:17">
      <c r="B30" s="6"/>
      <c r="C30" s="16"/>
      <c r="D30" s="5"/>
      <c r="E30" s="5"/>
      <c r="F30" s="86"/>
      <c r="G30" s="84"/>
      <c r="H30" s="84"/>
      <c r="I30" s="84"/>
      <c r="J30" s="84"/>
      <c r="K30" s="84"/>
      <c r="L30" s="20"/>
      <c r="M30" s="51"/>
      <c r="N30" s="52"/>
    </row>
    <row r="31" spans="2:17">
      <c r="B31" s="6"/>
      <c r="C31" s="16"/>
      <c r="D31" s="5"/>
      <c r="E31" s="5"/>
      <c r="F31" s="86"/>
      <c r="G31" s="84"/>
      <c r="H31" s="84"/>
      <c r="I31" s="84"/>
      <c r="J31" s="84"/>
      <c r="K31" s="84"/>
      <c r="L31" s="20"/>
      <c r="M31" s="51"/>
      <c r="N31" s="52"/>
    </row>
    <row r="32" spans="2:17">
      <c r="B32" s="6"/>
      <c r="C32" s="15"/>
      <c r="D32" s="5"/>
      <c r="E32" s="5"/>
      <c r="F32" s="86"/>
      <c r="G32" s="84"/>
      <c r="H32" s="84"/>
      <c r="I32" s="84"/>
      <c r="J32" s="84"/>
      <c r="K32" s="84"/>
      <c r="L32" s="20"/>
      <c r="M32" s="51"/>
      <c r="N32" s="52"/>
    </row>
    <row r="33" spans="2:14">
      <c r="B33" s="6"/>
      <c r="C33" s="15"/>
      <c r="D33" s="5"/>
      <c r="E33" s="5"/>
      <c r="F33" s="86"/>
      <c r="G33" s="53"/>
      <c r="H33" s="53"/>
      <c r="I33" s="53"/>
      <c r="J33" s="53"/>
      <c r="K33" s="53"/>
      <c r="L33" s="19"/>
      <c r="M33" s="51"/>
      <c r="N33" s="52"/>
    </row>
    <row r="34" spans="2:14">
      <c r="B34" s="6"/>
      <c r="C34" s="15"/>
      <c r="D34" s="5"/>
      <c r="E34" s="5"/>
      <c r="F34" s="86"/>
      <c r="G34" s="53"/>
      <c r="H34" s="53"/>
      <c r="I34" s="53"/>
      <c r="J34" s="53"/>
      <c r="K34" s="53"/>
      <c r="L34" s="19"/>
      <c r="M34" s="51"/>
      <c r="N34" s="52"/>
    </row>
    <row r="35" spans="2:14">
      <c r="B35" s="6"/>
      <c r="C35" s="17"/>
      <c r="D35" s="5"/>
      <c r="E35" s="5"/>
      <c r="F35" s="86"/>
      <c r="G35" s="53"/>
      <c r="H35" s="53"/>
      <c r="I35" s="53"/>
      <c r="J35" s="53"/>
      <c r="K35" s="53"/>
      <c r="L35" s="19"/>
      <c r="M35" s="51"/>
      <c r="N35" s="52"/>
    </row>
    <row r="36" spans="2:14">
      <c r="B36" s="6"/>
      <c r="C36" s="17"/>
      <c r="D36" s="5"/>
      <c r="E36" s="5"/>
      <c r="F36" s="86"/>
      <c r="G36" s="87"/>
      <c r="H36" s="87"/>
      <c r="I36" s="87"/>
      <c r="J36" s="87"/>
      <c r="K36" s="87"/>
      <c r="L36" s="22"/>
      <c r="M36" s="51"/>
      <c r="N36" s="52"/>
    </row>
    <row r="37" spans="2:14">
      <c r="B37" s="6"/>
      <c r="C37" s="15"/>
      <c r="D37" s="5"/>
      <c r="E37" s="5"/>
      <c r="F37" s="86"/>
      <c r="G37" s="87"/>
      <c r="H37" s="87"/>
      <c r="I37" s="87"/>
      <c r="J37" s="87"/>
      <c r="K37" s="87"/>
      <c r="L37" s="22"/>
      <c r="M37" s="51"/>
      <c r="N37" s="52"/>
    </row>
    <row r="38" spans="2:14">
      <c r="B38" s="6"/>
      <c r="C38" s="15"/>
      <c r="D38" s="5"/>
      <c r="E38" s="5"/>
      <c r="F38" s="86"/>
      <c r="G38" s="53"/>
      <c r="H38" s="53"/>
      <c r="I38" s="53"/>
      <c r="J38" s="53"/>
      <c r="K38" s="53"/>
      <c r="L38" s="19"/>
      <c r="M38" s="51"/>
      <c r="N38" s="52"/>
    </row>
    <row r="39" spans="2:14">
      <c r="B39" s="6"/>
      <c r="C39" s="15"/>
      <c r="D39" s="5"/>
      <c r="E39" s="5"/>
      <c r="F39" s="86"/>
      <c r="G39" s="53"/>
      <c r="H39" s="53"/>
      <c r="I39" s="53"/>
      <c r="J39" s="53"/>
      <c r="K39" s="53"/>
      <c r="L39" s="19"/>
      <c r="M39" s="51"/>
      <c r="N39" s="52"/>
    </row>
    <row r="40" spans="2:14">
      <c r="B40" s="12"/>
      <c r="C40" s="13"/>
      <c r="D40" s="5"/>
      <c r="E40" s="5"/>
      <c r="F40" s="86"/>
      <c r="G40" s="53"/>
      <c r="H40" s="53"/>
      <c r="I40" s="53"/>
      <c r="J40" s="53"/>
      <c r="K40" s="53"/>
      <c r="L40" s="19"/>
      <c r="M40" s="51"/>
      <c r="N40" s="52"/>
    </row>
    <row r="41" spans="2:14">
      <c r="B41" s="5"/>
      <c r="C41" s="14"/>
      <c r="D41" s="5"/>
      <c r="E41" s="5"/>
      <c r="F41" s="85"/>
      <c r="G41" s="85"/>
      <c r="H41" s="85"/>
      <c r="I41" s="85"/>
      <c r="J41" s="85"/>
      <c r="K41" s="85"/>
      <c r="L41" s="21"/>
      <c r="M41" s="51"/>
      <c r="N41" s="52"/>
    </row>
    <row r="42" spans="2:14">
      <c r="B42" s="12"/>
      <c r="C42" s="12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2:14">
      <c r="B43" s="6"/>
      <c r="C43" s="1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2:14">
      <c r="B44" s="6"/>
      <c r="C44" s="1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4">
      <c r="B45" s="6"/>
      <c r="C45" s="1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2:14">
      <c r="B46" s="6"/>
      <c r="C46" s="1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2:14">
      <c r="B47" s="6"/>
      <c r="C47" s="1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14">
      <c r="B48" s="6"/>
      <c r="C48" s="1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2:14">
      <c r="B49" s="6"/>
      <c r="C49" s="1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2:14">
      <c r="B50" s="6"/>
      <c r="C50" s="1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2:14">
      <c r="B51" s="6"/>
      <c r="C51" s="1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2:14">
      <c r="B52" s="6"/>
      <c r="C52" s="1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2:14">
      <c r="B53" s="6"/>
      <c r="C53" s="1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2:14">
      <c r="B54" s="6"/>
      <c r="C54" s="1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4">
      <c r="B55" s="6"/>
      <c r="C55" s="15"/>
      <c r="D55" s="5"/>
      <c r="E55" s="5"/>
      <c r="F55" s="5"/>
      <c r="G55" s="5"/>
      <c r="H55" s="5"/>
      <c r="I55" s="5"/>
      <c r="J55" s="5"/>
      <c r="K55" s="5"/>
      <c r="L55" s="5"/>
    </row>
    <row r="56" spans="2:14">
      <c r="B56" s="6"/>
      <c r="C56" s="15"/>
      <c r="D56" s="5"/>
      <c r="E56" s="5"/>
      <c r="F56" s="5"/>
      <c r="G56" s="5"/>
      <c r="H56" s="5"/>
      <c r="I56" s="5"/>
      <c r="J56" s="5"/>
      <c r="K56" s="5"/>
      <c r="L56" s="5"/>
    </row>
    <row r="57" spans="2:14">
      <c r="B57" s="12"/>
      <c r="C57" s="13"/>
      <c r="D57" s="5"/>
      <c r="E57" s="5"/>
      <c r="F57" s="5"/>
      <c r="G57" s="5"/>
      <c r="H57" s="5"/>
      <c r="I57" s="5"/>
      <c r="J57" s="5"/>
      <c r="K57" s="5"/>
      <c r="L57" s="5"/>
    </row>
    <row r="58" spans="2:14">
      <c r="B58" s="5"/>
      <c r="C58" s="14"/>
      <c r="D58" s="5"/>
      <c r="E58" s="5"/>
      <c r="F58" s="5"/>
      <c r="G58" s="5"/>
      <c r="H58" s="5"/>
      <c r="I58" s="5"/>
      <c r="J58" s="5"/>
      <c r="K58" s="5"/>
      <c r="L58" s="5"/>
    </row>
    <row r="59" spans="2:14">
      <c r="B59" s="12"/>
      <c r="C59" s="12"/>
      <c r="D59" s="5"/>
      <c r="E59" s="5"/>
      <c r="F59" s="5"/>
      <c r="G59" s="5"/>
      <c r="H59" s="5"/>
      <c r="I59" s="5"/>
      <c r="J59" s="5"/>
      <c r="K59" s="5"/>
      <c r="L59" s="5"/>
    </row>
    <row r="60" spans="2:14">
      <c r="B60" s="6"/>
      <c r="C60" s="15"/>
      <c r="D60" s="5"/>
      <c r="E60" s="5"/>
      <c r="F60" s="5"/>
      <c r="G60" s="5"/>
      <c r="H60" s="5"/>
      <c r="I60" s="5"/>
      <c r="J60" s="5"/>
      <c r="K60" s="5"/>
      <c r="L60" s="5"/>
    </row>
    <row r="61" spans="2:14">
      <c r="B61" s="6"/>
      <c r="C61" s="16"/>
      <c r="D61" s="5"/>
      <c r="E61" s="5"/>
      <c r="F61" s="5"/>
      <c r="G61" s="5"/>
      <c r="H61" s="5"/>
      <c r="I61" s="5"/>
      <c r="J61" s="5"/>
      <c r="K61" s="5"/>
      <c r="L61" s="5"/>
    </row>
    <row r="62" spans="2:14">
      <c r="B62" s="6"/>
      <c r="C62" s="16"/>
      <c r="D62" s="5"/>
      <c r="E62" s="5"/>
      <c r="F62" s="5"/>
      <c r="G62" s="5"/>
      <c r="H62" s="5"/>
      <c r="I62" s="5"/>
      <c r="J62" s="5"/>
      <c r="K62" s="5"/>
      <c r="L62" s="5"/>
    </row>
    <row r="63" spans="2:14">
      <c r="B63" s="6"/>
      <c r="C63" s="16"/>
      <c r="D63" s="5"/>
      <c r="E63" s="5"/>
      <c r="F63" s="5"/>
      <c r="G63" s="5"/>
      <c r="H63" s="5"/>
      <c r="I63" s="5"/>
      <c r="J63" s="5"/>
      <c r="K63" s="5"/>
      <c r="L63" s="5"/>
    </row>
    <row r="64" spans="2:14">
      <c r="B64" s="6"/>
      <c r="C64" s="16"/>
      <c r="D64" s="5"/>
      <c r="E64" s="5"/>
      <c r="F64" s="5"/>
      <c r="G64" s="5"/>
      <c r="H64" s="5"/>
      <c r="I64" s="5"/>
      <c r="J64" s="5"/>
      <c r="K64" s="5"/>
      <c r="L64" s="5"/>
    </row>
    <row r="65" spans="2:12">
      <c r="B65" s="6"/>
      <c r="C65" s="16"/>
      <c r="D65" s="5"/>
      <c r="E65" s="5"/>
      <c r="F65" s="5"/>
      <c r="G65" s="5"/>
      <c r="H65" s="5"/>
      <c r="I65" s="5"/>
      <c r="J65" s="5"/>
      <c r="K65" s="5"/>
      <c r="L65" s="5"/>
    </row>
    <row r="66" spans="2:12">
      <c r="B66" s="6"/>
      <c r="C66" s="15"/>
      <c r="D66" s="5"/>
      <c r="E66" s="5"/>
      <c r="F66" s="5"/>
      <c r="G66" s="5"/>
      <c r="H66" s="5"/>
      <c r="I66" s="5"/>
      <c r="J66" s="5"/>
      <c r="K66" s="5"/>
      <c r="L66" s="5"/>
    </row>
    <row r="67" spans="2:12">
      <c r="B67" s="6"/>
      <c r="C67" s="15"/>
      <c r="D67" s="5"/>
      <c r="E67" s="5"/>
      <c r="F67" s="5"/>
      <c r="G67" s="5"/>
      <c r="H67" s="5"/>
      <c r="I67" s="5"/>
      <c r="J67" s="5"/>
      <c r="K67" s="5"/>
      <c r="L67" s="5"/>
    </row>
    <row r="68" spans="2:12">
      <c r="B68" s="6"/>
      <c r="C68" s="15"/>
      <c r="D68" s="5"/>
      <c r="E68" s="5"/>
      <c r="F68" s="5"/>
      <c r="G68" s="5"/>
      <c r="H68" s="5"/>
      <c r="I68" s="5"/>
      <c r="J68" s="5"/>
      <c r="K68" s="5"/>
      <c r="L68" s="5"/>
    </row>
    <row r="69" spans="2:12">
      <c r="B69" s="6"/>
      <c r="C69" s="17"/>
      <c r="D69" s="5"/>
      <c r="E69" s="5"/>
      <c r="F69" s="5"/>
      <c r="G69" s="5"/>
      <c r="H69" s="5"/>
      <c r="I69" s="5"/>
      <c r="J69" s="5"/>
      <c r="K69" s="5"/>
      <c r="L69" s="5"/>
    </row>
    <row r="70" spans="2:12">
      <c r="B70" s="6"/>
      <c r="C70" s="17"/>
      <c r="D70" s="5"/>
      <c r="E70" s="5"/>
      <c r="F70" s="5"/>
      <c r="G70" s="5"/>
      <c r="H70" s="5"/>
      <c r="I70" s="5"/>
      <c r="J70" s="5"/>
      <c r="K70" s="5"/>
      <c r="L70" s="5"/>
    </row>
    <row r="71" spans="2:12">
      <c r="B71" s="6"/>
      <c r="C71" s="15"/>
      <c r="D71" s="5"/>
      <c r="E71" s="5"/>
      <c r="F71" s="5"/>
      <c r="G71" s="5"/>
      <c r="H71" s="5"/>
      <c r="I71" s="5"/>
      <c r="J71" s="5"/>
      <c r="K71" s="5"/>
      <c r="L71" s="5"/>
    </row>
    <row r="72" spans="2:12">
      <c r="B72" s="6"/>
      <c r="C72" s="15"/>
      <c r="D72" s="5"/>
      <c r="E72" s="5"/>
      <c r="F72" s="5"/>
      <c r="G72" s="5"/>
      <c r="H72" s="5"/>
      <c r="I72" s="5"/>
      <c r="J72" s="5"/>
      <c r="K72" s="5"/>
      <c r="L72" s="5"/>
    </row>
    <row r="73" spans="2:12">
      <c r="B73" s="6"/>
      <c r="C73" s="15"/>
      <c r="D73" s="5"/>
      <c r="E73" s="5"/>
      <c r="F73" s="5"/>
      <c r="G73" s="5"/>
      <c r="H73" s="5"/>
      <c r="I73" s="5"/>
      <c r="J73" s="5"/>
      <c r="K73" s="5"/>
      <c r="L73" s="5"/>
    </row>
    <row r="74" spans="2:12">
      <c r="B74" s="12"/>
      <c r="C74" s="13"/>
      <c r="D74" s="5"/>
      <c r="E74" s="5"/>
      <c r="F74" s="5"/>
      <c r="G74" s="5"/>
      <c r="H74" s="5"/>
      <c r="I74" s="5"/>
      <c r="J74" s="5"/>
      <c r="K74" s="5"/>
      <c r="L74" s="5"/>
    </row>
    <row r="75" spans="2:1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</sheetData>
  <mergeCells count="43">
    <mergeCell ref="B1:N1"/>
    <mergeCell ref="M34:N34"/>
    <mergeCell ref="M39:N39"/>
    <mergeCell ref="G40:K40"/>
    <mergeCell ref="M40:N40"/>
    <mergeCell ref="B8:C8"/>
    <mergeCell ref="B25:N26"/>
    <mergeCell ref="F27:F34"/>
    <mergeCell ref="G27:K27"/>
    <mergeCell ref="M27:N27"/>
    <mergeCell ref="G28:K28"/>
    <mergeCell ref="M28:N28"/>
    <mergeCell ref="G29:K29"/>
    <mergeCell ref="M29:N29"/>
    <mergeCell ref="M32:N32"/>
    <mergeCell ref="G33:K33"/>
    <mergeCell ref="F41:K41"/>
    <mergeCell ref="M41:N41"/>
    <mergeCell ref="F35:F40"/>
    <mergeCell ref="G35:K35"/>
    <mergeCell ref="M35:N35"/>
    <mergeCell ref="G36:K36"/>
    <mergeCell ref="M36:N36"/>
    <mergeCell ref="G37:K37"/>
    <mergeCell ref="M37:N37"/>
    <mergeCell ref="G38:K38"/>
    <mergeCell ref="M38:N38"/>
    <mergeCell ref="G39:K39"/>
    <mergeCell ref="M33:N33"/>
    <mergeCell ref="G34:K34"/>
    <mergeCell ref="B2:N2"/>
    <mergeCell ref="I4:N4"/>
    <mergeCell ref="I5:K7"/>
    <mergeCell ref="L5:N7"/>
    <mergeCell ref="B9:B16"/>
    <mergeCell ref="B17:B22"/>
    <mergeCell ref="B4:C7"/>
    <mergeCell ref="B23:C23"/>
    <mergeCell ref="G30:K30"/>
    <mergeCell ref="M30:N30"/>
    <mergeCell ref="G31:K31"/>
    <mergeCell ref="M31:N31"/>
    <mergeCell ref="G32:K32"/>
  </mergeCells>
  <phoneticPr fontId="8"/>
  <printOptions gridLinesSet="0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- &amp;P -</oddFooter>
  </headerFooter>
  <rowBreaks count="1" manualBreakCount="1">
    <brk id="23" min="1" max="11" man="1"/>
  </rowBreaks>
  <ignoredErrors>
    <ignoredError sqref="H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第1-2-1表</vt:lpstr>
      <vt:lpstr>'第1-2-1表'!Print_Area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009515</dc:creator>
  <cp:lastModifiedBy>Prepress Production Dept.</cp:lastModifiedBy>
  <cp:lastPrinted>2018-10-18T01:09:28Z</cp:lastPrinted>
  <dcterms:created xsi:type="dcterms:W3CDTF">2008-08-19T09:03:11Z</dcterms:created>
  <dcterms:modified xsi:type="dcterms:W3CDTF">2022-02-22T05:53:14Z</dcterms:modified>
</cp:coreProperties>
</file>