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1505" yWindow="-15" windowWidth="11565" windowHeight="9225"/>
  </bookViews>
  <sheets>
    <sheet name="第1-6-2表" sheetId="3" r:id="rId1"/>
  </sheets>
  <definedNames>
    <definedName name="_xlnm.Print_Area" localSheetId="0">'第1-6-2表'!$A$1:$AV$13</definedName>
    <definedName name="Z_56D68B95_92C3_4EC5_94C3_F5920CA0AA4A_.wvu.Cols" localSheetId="0" hidden="1">'第1-6-2表'!$AG:$AV</definedName>
    <definedName name="Z_56D68B95_92C3_4EC5_94C3_F5920CA0AA4A_.wvu.PrintArea" localSheetId="0" hidden="1">'第1-6-2表'!$A$1:$AF$13</definedName>
    <definedName name="Z_56D68B95_92C3_4EC5_94C3_F5920CA0AA4A_.wvu.PrintTitles" localSheetId="0" hidden="1">'第1-6-2表'!#REF!</definedName>
    <definedName name="Z_7C89A161_CE07_4278_9D8D_F245AF9CCE58_.wvu.Cols" localSheetId="0" hidden="1">'第1-6-2表'!$E:$E,'第1-6-2表'!#REF!,'第1-6-2表'!$O:$AV</definedName>
    <definedName name="Z_7C89A161_CE07_4278_9D8D_F245AF9CCE58_.wvu.PrintArea" localSheetId="0" hidden="1">'第1-6-2表'!$A$1:$N$13</definedName>
    <definedName name="Z_7C89A161_CE07_4278_9D8D_F245AF9CCE58_.wvu.PrintTitles" localSheetId="0" hidden="1">'第1-6-2表'!#REF!</definedName>
    <definedName name="Z_8A16DE25_DD14_49E6_8AB4_F6470261EF84_.wvu.Cols" localSheetId="0" hidden="1">'第1-6-2表'!$AG:$AV</definedName>
    <definedName name="Z_8A16DE25_DD14_49E6_8AB4_F6470261EF84_.wvu.PrintArea" localSheetId="0" hidden="1">'第1-6-2表'!$A$1:$AF$13</definedName>
    <definedName name="Z_8A16DE25_DD14_49E6_8AB4_F6470261EF84_.wvu.PrintTitles" localSheetId="0" hidden="1">'第1-6-2表'!#REF!</definedName>
  </definedNames>
  <calcPr calcId="191029"/>
</workbook>
</file>

<file path=xl/calcChain.xml><?xml version="1.0" encoding="utf-8"?>
<calcChain xmlns="http://schemas.openxmlformats.org/spreadsheetml/2006/main">
  <c r="AL11" i="3" l="1"/>
  <c r="AN11" i="3" s="1"/>
  <c r="AK11" i="3"/>
  <c r="AM11" i="3" s="1"/>
  <c r="AH11" i="3"/>
  <c r="AJ11" i="3" s="1"/>
  <c r="AG11" i="3"/>
  <c r="AI11" i="3" s="1"/>
  <c r="AN9" i="3"/>
  <c r="X9" i="3" s="1"/>
  <c r="AM9" i="3"/>
  <c r="AL9" i="3"/>
  <c r="AK9" i="3"/>
  <c r="AJ9" i="3"/>
  <c r="O9" i="3" s="1"/>
  <c r="AH9" i="3"/>
  <c r="AG9" i="3"/>
  <c r="AI9" i="3" s="1"/>
  <c r="AL8" i="3"/>
  <c r="AN8" i="3" s="1"/>
  <c r="AK8" i="3"/>
  <c r="AM8" i="3" s="1"/>
  <c r="AH8" i="3"/>
  <c r="AJ8" i="3" s="1"/>
  <c r="O8" i="3" s="1"/>
  <c r="AG8" i="3"/>
  <c r="AI8" i="3" s="1"/>
  <c r="AN7" i="3"/>
  <c r="X7" i="3" s="1"/>
  <c r="AM7" i="3"/>
  <c r="AL7" i="3"/>
  <c r="AK7" i="3"/>
  <c r="AJ7" i="3"/>
  <c r="O7" i="3" s="1"/>
  <c r="AI7" i="3"/>
  <c r="AH7" i="3"/>
  <c r="AG7" i="3"/>
  <c r="AL6" i="3"/>
  <c r="AN6" i="3" s="1"/>
  <c r="AK6" i="3"/>
  <c r="AM6" i="3" s="1"/>
  <c r="AH6" i="3"/>
  <c r="AJ6" i="3" s="1"/>
  <c r="O6" i="3" s="1"/>
  <c r="AG6" i="3"/>
  <c r="AI6" i="3" s="1"/>
  <c r="X6" i="3" l="1"/>
  <c r="X11" i="3"/>
  <c r="X8" i="3"/>
  <c r="O11" i="3"/>
</calcChain>
</file>

<file path=xl/sharedStrings.xml><?xml version="1.0" encoding="utf-8"?>
<sst xmlns="http://schemas.openxmlformats.org/spreadsheetml/2006/main" count="90" uniqueCount="53">
  <si>
    <t>35</t>
  </si>
  <si>
    <t>34</t>
  </si>
  <si>
    <t>33</t>
  </si>
  <si>
    <t>32</t>
  </si>
  <si>
    <t>31</t>
  </si>
  <si>
    <t>年月日時</t>
    <rPh sb="0" eb="3">
      <t>ネンガッピ</t>
    </rPh>
    <rPh sb="3" eb="4">
      <t>ジ</t>
    </rPh>
    <phoneticPr fontId="4"/>
  </si>
  <si>
    <t>体制解除</t>
    <rPh sb="0" eb="2">
      <t>タイセイ</t>
    </rPh>
    <rPh sb="2" eb="4">
      <t>カイジョ</t>
    </rPh>
    <phoneticPr fontId="4"/>
  </si>
  <si>
    <t>体制開始</t>
    <rPh sb="0" eb="2">
      <t>タイセイ</t>
    </rPh>
    <rPh sb="2" eb="4">
      <t>カイシ</t>
    </rPh>
    <phoneticPr fontId="4"/>
  </si>
  <si>
    <t>体制維持
時間</t>
    <rPh sb="0" eb="2">
      <t>タイセイ</t>
    </rPh>
    <rPh sb="2" eb="4">
      <t>イジ</t>
    </rPh>
    <rPh sb="5" eb="7">
      <t>ジカン</t>
    </rPh>
    <phoneticPr fontId="4"/>
  </si>
  <si>
    <t>都道府県体制</t>
    <rPh sb="0" eb="4">
      <t>トドウフケン</t>
    </rPh>
    <rPh sb="4" eb="6">
      <t>タイセイ</t>
    </rPh>
    <phoneticPr fontId="4"/>
  </si>
  <si>
    <t>消防庁体制</t>
    <rPh sb="0" eb="3">
      <t>ショウボウチョウ</t>
    </rPh>
    <rPh sb="3" eb="5">
      <t>タイセイ</t>
    </rPh>
    <phoneticPr fontId="4"/>
  </si>
  <si>
    <t>備考</t>
    <rPh sb="0" eb="2">
      <t>ビコウ</t>
    </rPh>
    <phoneticPr fontId="4"/>
  </si>
  <si>
    <t>津波注意報
津波警報</t>
    <rPh sb="0" eb="2">
      <t>ツナミ</t>
    </rPh>
    <rPh sb="2" eb="5">
      <t>チュウイホウ</t>
    </rPh>
    <rPh sb="6" eb="8">
      <t>ツナミ</t>
    </rPh>
    <rPh sb="8" eb="10">
      <t>ケイホウ</t>
    </rPh>
    <phoneticPr fontId="4"/>
  </si>
  <si>
    <t>最終報
又は
確定報</t>
    <rPh sb="0" eb="2">
      <t>サイシュウ</t>
    </rPh>
    <rPh sb="2" eb="3">
      <t>ホウ</t>
    </rPh>
    <rPh sb="4" eb="5">
      <t>マタ</t>
    </rPh>
    <rPh sb="7" eb="9">
      <t>カクテイ</t>
    </rPh>
    <rPh sb="9" eb="10">
      <t>ホウ</t>
    </rPh>
    <phoneticPr fontId="4"/>
  </si>
  <si>
    <t>最大
震度</t>
    <rPh sb="0" eb="2">
      <t>サイダイ</t>
    </rPh>
    <rPh sb="3" eb="5">
      <t>シンド</t>
    </rPh>
    <phoneticPr fontId="4"/>
  </si>
  <si>
    <t>震央地名</t>
    <rPh sb="0" eb="2">
      <t>シンオウ</t>
    </rPh>
    <rPh sb="2" eb="4">
      <t>チメイ</t>
    </rPh>
    <phoneticPr fontId="4"/>
  </si>
  <si>
    <t>発生時刻</t>
    <rPh sb="0" eb="2">
      <t>ハッセイ</t>
    </rPh>
    <rPh sb="2" eb="4">
      <t>ジコク</t>
    </rPh>
    <phoneticPr fontId="4"/>
  </si>
  <si>
    <t>曜日</t>
    <rPh sb="0" eb="2">
      <t>ヨウビ</t>
    </rPh>
    <phoneticPr fontId="4"/>
  </si>
  <si>
    <t>番号</t>
    <rPh sb="0" eb="2">
      <t>バンゴウ</t>
    </rPh>
    <phoneticPr fontId="4"/>
  </si>
  <si>
    <t>：</t>
    <phoneticPr fontId="4"/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</si>
  <si>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</si>
  <si>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</si>
  <si>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</si>
  <si>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</si>
  <si>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震度５弱以上を観測した市町村</t>
    <rPh sb="0" eb="2">
      <t>シンド</t>
    </rPh>
    <rPh sb="3" eb="4">
      <t>ジャク</t>
    </rPh>
    <rPh sb="4" eb="6">
      <t>イジョウ</t>
    </rPh>
    <rPh sb="7" eb="9">
      <t>カンソク</t>
    </rPh>
    <rPh sb="11" eb="14">
      <t>シチョウソン</t>
    </rPh>
    <phoneticPr fontId="4"/>
  </si>
  <si>
    <r>
      <t>勤務
時間別
(内○)
(外</t>
    </r>
    <r>
      <rPr>
        <b/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キンム</t>
    </rPh>
    <rPh sb="3" eb="5">
      <t>ジカン</t>
    </rPh>
    <rPh sb="5" eb="6">
      <t>ベツ</t>
    </rPh>
    <rPh sb="8" eb="9">
      <t>ナイ</t>
    </rPh>
    <rPh sb="13" eb="14">
      <t>ガイ</t>
    </rPh>
    <phoneticPr fontId="4"/>
  </si>
  <si>
    <t>第1-6-2表</t>
    <rPh sb="0" eb="1">
      <t>ダイ</t>
    </rPh>
    <rPh sb="6" eb="7">
      <t>ヒョウ</t>
    </rPh>
    <phoneticPr fontId="1"/>
  </si>
  <si>
    <t>災害対策本部
（第2次応急体制）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</si>
  <si>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</si>
  <si>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(令和3年4月1日現在）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</si>
  <si>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【人的被害】なし
【住家被害】なし</t>
    <rPh sb="1" eb="3">
      <t>ジンテキ</t>
    </rPh>
    <rPh sb="3" eb="5">
      <t>ヒガイ</t>
    </rPh>
    <rPh sb="10" eb="12">
      <t>ジュウカ</t>
    </rPh>
    <phoneticPr fontId="1"/>
  </si>
  <si>
    <t>【人的被害】軽傷2人
【住家被害】なし</t>
    <rPh sb="1" eb="3">
      <t>ジンテキ</t>
    </rPh>
    <rPh sb="3" eb="5">
      <t>ヒガイ</t>
    </rPh>
    <rPh sb="6" eb="8">
      <t>ケイショウ</t>
    </rPh>
    <rPh sb="9" eb="10">
      <t>ニン</t>
    </rPh>
    <phoneticPr fontId="1"/>
  </si>
  <si>
    <t>石川県能登地方</t>
  </si>
  <si>
    <t>5強</t>
  </si>
  <si>
    <t>〔震度5強〕
石川県：輪島市
〔震度5弱〕
石川県：穴水町</t>
  </si>
  <si>
    <t>千葉県東方沖</t>
  </si>
  <si>
    <t>5弱</t>
  </si>
  <si>
    <t>福井県嶺北</t>
  </si>
  <si>
    <t>〔震度5弱〕
福井県：坂井市</t>
  </si>
  <si>
    <t>茨城県沖</t>
  </si>
  <si>
    <t>〔震度5弱〕
茨城県：東海村</t>
  </si>
  <si>
    <t>岩手県沖</t>
  </si>
  <si>
    <t>〔震度5弱〕
青森県：階上町</t>
  </si>
  <si>
    <t>新島・神津島近海</t>
  </si>
  <si>
    <t>〔震度5弱〕
東京都：利島村</t>
  </si>
  <si>
    <t>青森県東方沖</t>
  </si>
  <si>
    <t>〔震度5弱〕
岩手県：盛岡市</t>
  </si>
  <si>
    <r>
      <t>〔震度5弱〕
千葉県</t>
    </r>
    <r>
      <rPr>
        <sz val="10"/>
        <rFont val="ＭＳ Ｐゴシック"/>
        <family val="3"/>
        <charset val="128"/>
      </rPr>
      <t>：旭市</t>
    </r>
    <rPh sb="12" eb="13">
      <t>シ</t>
    </rPh>
    <phoneticPr fontId="12"/>
  </si>
  <si>
    <t>【人的被害】重傷1人
　　　　　　　　軽傷1人
【住家被害】一部破損6棟</t>
    <rPh sb="1" eb="3">
      <t>ジンテキ</t>
    </rPh>
    <rPh sb="3" eb="5">
      <t>ヒガイ</t>
    </rPh>
    <rPh sb="6" eb="8">
      <t>ジュウショウ</t>
    </rPh>
    <rPh sb="9" eb="10">
      <t>ニン</t>
    </rPh>
    <rPh sb="19" eb="21">
      <t>ケイショウ</t>
    </rPh>
    <rPh sb="22" eb="23">
      <t>ニン</t>
    </rPh>
    <rPh sb="23" eb="24">
      <t>ジュウケイショウ</t>
    </rPh>
    <rPh sb="25" eb="27">
      <t>ジュウカ</t>
    </rPh>
    <rPh sb="27" eb="29">
      <t>ヒガイ</t>
    </rPh>
    <rPh sb="30" eb="32">
      <t>イチブ</t>
    </rPh>
    <rPh sb="32" eb="34">
      <t>ハソン</t>
    </rPh>
    <rPh sb="35" eb="36">
      <t>ムネ</t>
    </rPh>
    <phoneticPr fontId="1"/>
  </si>
  <si>
    <t>【人的被害】軽傷13人
【住家被害】なし</t>
    <rPh sb="1" eb="3">
      <t>ジンテキ</t>
    </rPh>
    <rPh sb="3" eb="5">
      <t>ヒガイ</t>
    </rPh>
    <rPh sb="6" eb="8">
      <t>ケイショウ</t>
    </rPh>
    <rPh sb="10" eb="11">
      <t>ニン</t>
    </rPh>
    <rPh sb="13" eb="15">
      <t>ジュウカ</t>
    </rPh>
    <phoneticPr fontId="1"/>
  </si>
  <si>
    <t>【人的被害】軽傷1人
【住家被害】なし</t>
    <rPh sb="1" eb="3">
      <t>ジンテキ</t>
    </rPh>
    <rPh sb="3" eb="5">
      <t>ヒガイ</t>
    </rPh>
    <rPh sb="6" eb="8">
      <t>ケイショウ</t>
    </rPh>
    <rPh sb="9" eb="10">
      <t>ニン</t>
    </rPh>
    <rPh sb="12" eb="14">
      <t>ジュウカ</t>
    </rPh>
    <phoneticPr fontId="1"/>
  </si>
  <si>
    <t>令和2年中の主な地震災害による被害状況等</t>
    <rPh sb="0" eb="2">
      <t>レイワ</t>
    </rPh>
    <rPh sb="3" eb="4">
      <t>ネン</t>
    </rPh>
    <rPh sb="4" eb="5">
      <t>チュウ</t>
    </rPh>
    <rPh sb="6" eb="7">
      <t>シュ</t>
    </rPh>
    <rPh sb="8" eb="10">
      <t>ジシン</t>
    </rPh>
    <rPh sb="10" eb="12">
      <t>サイガイ</t>
    </rPh>
    <rPh sb="15" eb="17">
      <t>ヒガイ</t>
    </rPh>
    <rPh sb="17" eb="19">
      <t>ジョウキョウ</t>
    </rPh>
    <rPh sb="19" eb="20">
      <t>トウ</t>
    </rPh>
    <phoneticPr fontId="4"/>
  </si>
  <si>
    <t>（備考）「災害年報」により作成</t>
    <rPh sb="1" eb="3">
      <t>ビコウ</t>
    </rPh>
    <rPh sb="5" eb="7">
      <t>サイガイ</t>
    </rPh>
    <rPh sb="7" eb="9">
      <t>ネンポウ</t>
    </rPh>
    <rPh sb="13" eb="1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</si>
</sst>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h:mm;@"/>
    <numFmt numFmtId="178" formatCode="[$-411]ggge&quot;年&quot;m&quot;月&quot;d&quot;日&quot;;@"/>
    <numFmt numFmtId="179" formatCode="d&quot;日&quot;hh&quot;時間&quot;mm&quot;分&quot;"/>
    <numFmt numFmtId="180" formatCode="h&quot;時&quot;mm&quot;分&quot;;@"/>
    <numFmt numFmtId="181" formatCode="##&quot;km&quot;"/>
    <numFmt numFmtId="182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79" fontId="0" fillId="2" borderId="1" xfId="0" applyNumberFormat="1" applyFont="1" applyFill="1" applyBorder="1" applyAlignment="1">
      <alignment vertical="center"/>
    </xf>
    <xf numFmtId="178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/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58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82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5" borderId="1" xfId="0" applyNumberFormat="1" applyFont="1" applyFill="1" applyBorder="1" applyAlignment="1">
      <alignment horizontal="center" vertical="center"/>
    </xf>
    <xf numFmtId="177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  <xf numFmtId="49" fontId="0" fillId="0" borderId="19" xfId="0" applyNumberFormat="1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177" fontId="0" fillId="3" borderId="15" xfId="0" applyNumberFormat="1" applyFont="1" applyFill="1" applyBorder="1" applyAlignment="1">
      <alignment horizontal="center" vertical="center" wrapText="1"/>
    </xf>
    <xf numFmtId="177" fontId="0" fillId="3" borderId="14" xfId="0" applyNumberFormat="1" applyFont="1" applyFill="1" applyBorder="1" applyAlignment="1">
      <alignment horizontal="center"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177" fontId="0" fillId="3" borderId="13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3" borderId="1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0" fontId="0" fillId="4" borderId="2" xfId="0" applyFont="1" applyFill="1" applyBorder="1" applyAlignment="1">
      <alignment horizontal="center" vertical="center" wrapText="1" justifyLastLine="1"/>
    </xf>
    <xf numFmtId="0" fontId="0" fillId="4" borderId="12" xfId="0" applyFont="1" applyFill="1" applyBorder="1" applyAlignment="1">
      <alignment horizontal="center" vertical="center" justifyLastLine="1"/>
    </xf>
    <xf numFmtId="0" fontId="0" fillId="4" borderId="3" xfId="0" applyFont="1" applyFill="1" applyBorder="1" applyAlignment="1">
      <alignment horizontal="center" vertical="center" justifyLastLine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shrinkToFit="1"/>
    </xf>
    <xf numFmtId="181" fontId="14" fillId="4" borderId="2" xfId="0" applyNumberFormat="1" applyFont="1" applyFill="1" applyBorder="1" applyAlignment="1">
      <alignment horizontal="center" vertical="center" wrapText="1"/>
    </xf>
    <xf numFmtId="181" fontId="14" fillId="4" borderId="12" xfId="0" applyNumberFormat="1" applyFont="1" applyFill="1" applyBorder="1" applyAlignment="1">
      <alignment horizontal="center" vertical="center" wrapText="1"/>
    </xf>
    <xf numFmtId="181" fontId="14" fillId="4" borderId="3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justifyLastLine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FFFFCC"/>
      <color rgb="FFCCFF66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AV13"/>
  <sheetViews>
    <sheetView tabSelected="1" zoomScaleNormal="100" zoomScaleSheetLayoutView="90" workbookViewId="0">
      <pane xSplit="2" ySplit="1" topLeftCell="D2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 x14ac:dyDescent="0.15"/>
  <cols>
    <col min="1" max="1" width="6.625" style="2" customWidth="1"/>
    <col min="2" max="2" width="17.125" style="1" customWidth="1"/>
    <col min="3" max="3" width="6.875" style="2" hidden="1" customWidth="1"/>
    <col min="4" max="4" width="12.5" style="2" customWidth="1"/>
    <col min="5" max="5" width="9" style="2" hidden="1" customWidth="1"/>
    <col min="6" max="6" width="16.125" style="1" customWidth="1"/>
    <col min="7" max="8" width="12.875" style="1" customWidth="1"/>
    <col min="9" max="9" width="34.875" style="2" customWidth="1"/>
    <col min="10" max="10" width="27.375" style="2" customWidth="1"/>
    <col min="11" max="11" width="20.625" style="6" customWidth="1"/>
    <col min="12" max="12" width="0" style="2" hidden="1" customWidth="1"/>
    <col min="13" max="13" width="15.625" style="2" hidden="1" customWidth="1"/>
    <col min="14" max="14" width="24.375" style="2" hidden="1" customWidth="1"/>
    <col min="15" max="15" width="14.875" style="2" hidden="1" customWidth="1"/>
    <col min="16" max="16" width="17.875" style="2" hidden="1" customWidth="1"/>
    <col min="17" max="17" width="4.875" style="2" hidden="1" customWidth="1"/>
    <col min="18" max="18" width="2.125" style="2" hidden="1" customWidth="1"/>
    <col min="19" max="19" width="4.875" style="2" hidden="1" customWidth="1"/>
    <col min="20" max="20" width="17.625" style="2" hidden="1" customWidth="1"/>
    <col min="21" max="21" width="4.875" style="2" hidden="1" customWidth="1"/>
    <col min="22" max="22" width="2.125" style="2" hidden="1" customWidth="1"/>
    <col min="23" max="23" width="4.875" style="2" hidden="1" customWidth="1"/>
    <col min="24" max="24" width="14.875" style="2" hidden="1" customWidth="1"/>
    <col min="25" max="25" width="17.625" style="2" hidden="1" customWidth="1"/>
    <col min="26" max="26" width="4.875" style="2" hidden="1" customWidth="1"/>
    <col min="27" max="27" width="2.375" style="2" hidden="1" customWidth="1"/>
    <col min="28" max="28" width="4.875" style="2" hidden="1" customWidth="1"/>
    <col min="29" max="29" width="17.625" style="2" hidden="1" customWidth="1"/>
    <col min="30" max="30" width="4.875" style="2" hidden="1" customWidth="1"/>
    <col min="31" max="31" width="2.375" style="2" hidden="1" customWidth="1"/>
    <col min="32" max="32" width="4.875" style="2" hidden="1" customWidth="1"/>
    <col min="33" max="34" width="9" style="2" hidden="1" customWidth="1"/>
    <col min="35" max="35" width="14.5" style="2" hidden="1" customWidth="1"/>
    <col min="36" max="38" width="16.125" style="2" hidden="1" customWidth="1"/>
    <col min="39" max="40" width="15" style="2" hidden="1" customWidth="1"/>
    <col min="41" max="48" width="9" style="2" hidden="1" customWidth="1"/>
    <col min="49" max="16384" width="9" style="2"/>
  </cols>
  <sheetData>
    <row r="1" spans="1:48" ht="35.25" customHeight="1" x14ac:dyDescent="0.15">
      <c r="B1" s="4" t="s">
        <v>26</v>
      </c>
      <c r="C1" s="5">
        <v>23</v>
      </c>
      <c r="D1" s="4" t="s">
        <v>51</v>
      </c>
      <c r="E1" s="4"/>
    </row>
    <row r="2" spans="1:48" ht="15" customHeight="1" thickBot="1" x14ac:dyDescent="0.2">
      <c r="B2" s="4"/>
      <c r="C2" s="5"/>
      <c r="D2" s="4"/>
      <c r="E2" s="4"/>
      <c r="J2" s="3"/>
      <c r="K2" s="3" t="s">
        <v>29</v>
      </c>
    </row>
    <row r="3" spans="1:48" ht="12" customHeight="1" x14ac:dyDescent="0.15">
      <c r="A3" s="64" t="s">
        <v>18</v>
      </c>
      <c r="B3" s="65" t="s">
        <v>23</v>
      </c>
      <c r="C3" s="64" t="s">
        <v>17</v>
      </c>
      <c r="D3" s="64" t="s">
        <v>16</v>
      </c>
      <c r="E3" s="68" t="s">
        <v>25</v>
      </c>
      <c r="F3" s="63" t="s">
        <v>15</v>
      </c>
      <c r="G3" s="52" t="s">
        <v>22</v>
      </c>
      <c r="H3" s="55" t="s">
        <v>14</v>
      </c>
      <c r="I3" s="58" t="s">
        <v>24</v>
      </c>
      <c r="J3" s="59" t="s">
        <v>21</v>
      </c>
      <c r="K3" s="60" t="s">
        <v>20</v>
      </c>
      <c r="L3" s="38" t="s">
        <v>13</v>
      </c>
      <c r="M3" s="38" t="s">
        <v>12</v>
      </c>
      <c r="N3" s="41" t="s">
        <v>11</v>
      </c>
      <c r="O3" s="44" t="s">
        <v>10</v>
      </c>
      <c r="P3" s="45"/>
      <c r="Q3" s="45"/>
      <c r="R3" s="45"/>
      <c r="S3" s="45"/>
      <c r="T3" s="45"/>
      <c r="U3" s="45"/>
      <c r="V3" s="45"/>
      <c r="W3" s="46"/>
      <c r="X3" s="44" t="s">
        <v>9</v>
      </c>
      <c r="Y3" s="45"/>
      <c r="Z3" s="45"/>
      <c r="AA3" s="45"/>
      <c r="AB3" s="45"/>
      <c r="AC3" s="45"/>
      <c r="AD3" s="45"/>
      <c r="AE3" s="45"/>
      <c r="AF3" s="47"/>
    </row>
    <row r="4" spans="1:48" ht="12" customHeight="1" x14ac:dyDescent="0.15">
      <c r="A4" s="64"/>
      <c r="B4" s="66"/>
      <c r="C4" s="64"/>
      <c r="D4" s="64"/>
      <c r="E4" s="68"/>
      <c r="F4" s="53"/>
      <c r="G4" s="53"/>
      <c r="H4" s="56"/>
      <c r="I4" s="58"/>
      <c r="J4" s="59"/>
      <c r="K4" s="61"/>
      <c r="L4" s="39"/>
      <c r="M4" s="39"/>
      <c r="N4" s="42"/>
      <c r="O4" s="48" t="s">
        <v>8</v>
      </c>
      <c r="P4" s="50" t="s">
        <v>7</v>
      </c>
      <c r="Q4" s="50"/>
      <c r="R4" s="50"/>
      <c r="S4" s="50"/>
      <c r="T4" s="50" t="s">
        <v>6</v>
      </c>
      <c r="U4" s="50"/>
      <c r="V4" s="50"/>
      <c r="W4" s="50"/>
      <c r="X4" s="48" t="s">
        <v>8</v>
      </c>
      <c r="Y4" s="50" t="s">
        <v>7</v>
      </c>
      <c r="Z4" s="50"/>
      <c r="AA4" s="50"/>
      <c r="AB4" s="50"/>
      <c r="AC4" s="50" t="s">
        <v>6</v>
      </c>
      <c r="AD4" s="50"/>
      <c r="AE4" s="50"/>
      <c r="AF4" s="51"/>
    </row>
    <row r="5" spans="1:48" ht="12" customHeight="1" thickBot="1" x14ac:dyDescent="0.2">
      <c r="A5" s="64"/>
      <c r="B5" s="67"/>
      <c r="C5" s="64"/>
      <c r="D5" s="64"/>
      <c r="E5" s="64"/>
      <c r="F5" s="54"/>
      <c r="G5" s="54"/>
      <c r="H5" s="57"/>
      <c r="I5" s="58"/>
      <c r="J5" s="59"/>
      <c r="K5" s="62"/>
      <c r="L5" s="40"/>
      <c r="M5" s="40"/>
      <c r="N5" s="43"/>
      <c r="O5" s="49"/>
      <c r="P5" s="34" t="s">
        <v>5</v>
      </c>
      <c r="Q5" s="34"/>
      <c r="R5" s="34"/>
      <c r="S5" s="34"/>
      <c r="T5" s="35" t="s">
        <v>5</v>
      </c>
      <c r="U5" s="35"/>
      <c r="V5" s="35"/>
      <c r="W5" s="35"/>
      <c r="X5" s="49"/>
      <c r="Y5" s="34" t="s">
        <v>5</v>
      </c>
      <c r="Z5" s="34"/>
      <c r="AA5" s="34"/>
      <c r="AB5" s="34"/>
      <c r="AC5" s="35" t="s">
        <v>5</v>
      </c>
      <c r="AD5" s="35"/>
      <c r="AE5" s="35"/>
      <c r="AF5" s="36"/>
    </row>
    <row r="6" spans="1:48" ht="48" x14ac:dyDescent="0.15">
      <c r="A6" s="33">
        <v>1</v>
      </c>
      <c r="B6" s="25">
        <v>43903</v>
      </c>
      <c r="C6" s="26"/>
      <c r="D6" s="27">
        <v>9.5833333333333298E-2</v>
      </c>
      <c r="E6" s="27"/>
      <c r="F6" s="28" t="s">
        <v>32</v>
      </c>
      <c r="G6" s="26">
        <v>5.5</v>
      </c>
      <c r="H6" s="29" t="s">
        <v>33</v>
      </c>
      <c r="I6" s="30" t="s">
        <v>34</v>
      </c>
      <c r="J6" s="22" t="s">
        <v>31</v>
      </c>
      <c r="K6" s="7" t="s">
        <v>27</v>
      </c>
      <c r="L6" s="8"/>
      <c r="M6" s="9"/>
      <c r="N6" s="9"/>
      <c r="O6" s="10" t="e">
        <f t="shared" ref="O6:O11" si="0">AJ6-AI6</f>
        <v>#VALUE!</v>
      </c>
      <c r="P6" s="11"/>
      <c r="Q6" s="12"/>
      <c r="R6" s="13" t="s">
        <v>19</v>
      </c>
      <c r="S6" s="14"/>
      <c r="T6" s="11"/>
      <c r="U6" s="15"/>
      <c r="V6" s="13" t="s">
        <v>19</v>
      </c>
      <c r="W6" s="16"/>
      <c r="X6" s="17" t="e">
        <f t="shared" ref="X6:X11" si="1">AN6-AM6</f>
        <v>#VALUE!</v>
      </c>
      <c r="Y6" s="11"/>
      <c r="Z6" s="15"/>
      <c r="AA6" s="13" t="s">
        <v>19</v>
      </c>
      <c r="AB6" s="16"/>
      <c r="AC6" s="11"/>
      <c r="AD6" s="15"/>
      <c r="AE6" s="13" t="s">
        <v>19</v>
      </c>
      <c r="AF6" s="18"/>
      <c r="AG6" s="19" t="str">
        <f t="shared" ref="AG6:AG11" si="2">IF(Q6="","",VALUE(CONCATENATE(Q6,":",S6)))</f>
        <v/>
      </c>
      <c r="AH6" s="19" t="str">
        <f t="shared" ref="AH6:AH11" si="3">IF(U6="","",VALUE(CONCATENATE(U6,":",W6)))</f>
        <v/>
      </c>
      <c r="AI6" s="20" t="e">
        <f t="shared" ref="AI6:AI11" si="4">VALUE(P6)+AG6</f>
        <v>#VALUE!</v>
      </c>
      <c r="AJ6" s="20" t="e">
        <f t="shared" ref="AJ6:AJ11" si="5">VALUE(T6)+AH6</f>
        <v>#VALUE!</v>
      </c>
      <c r="AK6" s="20" t="str">
        <f t="shared" ref="AK6:AK11" si="6">IF(Z6="","",VALUE(CONCATENATE(Z6,":",AB6)))</f>
        <v/>
      </c>
      <c r="AL6" s="20" t="str">
        <f t="shared" ref="AL6:AL11" si="7">IF(AD6="","",VALUE(CONCATENATE(AD6,":",AF6)))</f>
        <v/>
      </c>
      <c r="AM6" s="20" t="e">
        <f t="shared" ref="AM6:AM11" si="8">VALUE(Y6)+AK6</f>
        <v>#VALUE!</v>
      </c>
      <c r="AN6" s="20" t="e">
        <f t="shared" ref="AN6:AN11" si="9">VALUE(AC6)+AL6</f>
        <v>#VALUE!</v>
      </c>
      <c r="AV6" s="21" t="s">
        <v>4</v>
      </c>
    </row>
    <row r="7" spans="1:48" ht="36" x14ac:dyDescent="0.15">
      <c r="A7" s="33">
        <v>2</v>
      </c>
      <c r="B7" s="25">
        <v>44007</v>
      </c>
      <c r="C7" s="26"/>
      <c r="D7" s="27">
        <v>0.19930555555555601</v>
      </c>
      <c r="E7" s="26"/>
      <c r="F7" s="28" t="s">
        <v>35</v>
      </c>
      <c r="G7" s="26">
        <v>6.1</v>
      </c>
      <c r="H7" s="29" t="s">
        <v>36</v>
      </c>
      <c r="I7" s="30" t="s">
        <v>47</v>
      </c>
      <c r="J7" s="23" t="s">
        <v>48</v>
      </c>
      <c r="K7" s="7" t="s">
        <v>28</v>
      </c>
      <c r="L7" s="8"/>
      <c r="M7" s="9"/>
      <c r="N7" s="9"/>
      <c r="O7" s="10" t="e">
        <f t="shared" si="0"/>
        <v>#VALUE!</v>
      </c>
      <c r="P7" s="11"/>
      <c r="Q7" s="12"/>
      <c r="R7" s="13" t="s">
        <v>19</v>
      </c>
      <c r="S7" s="14"/>
      <c r="T7" s="11"/>
      <c r="U7" s="15"/>
      <c r="V7" s="13" t="s">
        <v>19</v>
      </c>
      <c r="W7" s="16"/>
      <c r="X7" s="17" t="e">
        <f t="shared" si="1"/>
        <v>#VALUE!</v>
      </c>
      <c r="Y7" s="11"/>
      <c r="Z7" s="15"/>
      <c r="AA7" s="13" t="s">
        <v>19</v>
      </c>
      <c r="AB7" s="16"/>
      <c r="AC7" s="11"/>
      <c r="AD7" s="15"/>
      <c r="AE7" s="13" t="s">
        <v>19</v>
      </c>
      <c r="AF7" s="18"/>
      <c r="AG7" s="19" t="str">
        <f t="shared" si="2"/>
        <v/>
      </c>
      <c r="AH7" s="19" t="str">
        <f t="shared" si="3"/>
        <v/>
      </c>
      <c r="AI7" s="20" t="e">
        <f t="shared" si="4"/>
        <v>#VALUE!</v>
      </c>
      <c r="AJ7" s="20" t="e">
        <f t="shared" si="5"/>
        <v>#VALUE!</v>
      </c>
      <c r="AK7" s="20" t="str">
        <f t="shared" si="6"/>
        <v/>
      </c>
      <c r="AL7" s="20" t="str">
        <f t="shared" si="7"/>
        <v/>
      </c>
      <c r="AM7" s="20" t="e">
        <f t="shared" si="8"/>
        <v>#VALUE!</v>
      </c>
      <c r="AN7" s="20" t="e">
        <f t="shared" si="9"/>
        <v>#VALUE!</v>
      </c>
      <c r="AV7" s="21" t="s">
        <v>3</v>
      </c>
    </row>
    <row r="8" spans="1:48" ht="27" x14ac:dyDescent="0.15">
      <c r="A8" s="33">
        <v>3</v>
      </c>
      <c r="B8" s="25">
        <v>44078</v>
      </c>
      <c r="C8" s="26"/>
      <c r="D8" s="27">
        <v>0.38194444444444398</v>
      </c>
      <c r="E8" s="26"/>
      <c r="F8" s="28" t="s">
        <v>37</v>
      </c>
      <c r="G8" s="32">
        <v>5</v>
      </c>
      <c r="H8" s="29" t="s">
        <v>36</v>
      </c>
      <c r="I8" s="30" t="s">
        <v>38</v>
      </c>
      <c r="J8" s="24" t="s">
        <v>49</v>
      </c>
      <c r="K8" s="7" t="s">
        <v>28</v>
      </c>
      <c r="L8" s="8"/>
      <c r="M8" s="9"/>
      <c r="N8" s="9"/>
      <c r="O8" s="10" t="e">
        <f t="shared" si="0"/>
        <v>#VALUE!</v>
      </c>
      <c r="P8" s="11"/>
      <c r="Q8" s="12"/>
      <c r="R8" s="13" t="s">
        <v>19</v>
      </c>
      <c r="S8" s="14"/>
      <c r="T8" s="11"/>
      <c r="U8" s="15"/>
      <c r="V8" s="13" t="s">
        <v>19</v>
      </c>
      <c r="W8" s="16"/>
      <c r="X8" s="17" t="e">
        <f t="shared" si="1"/>
        <v>#VALUE!</v>
      </c>
      <c r="Y8" s="11"/>
      <c r="Z8" s="15"/>
      <c r="AA8" s="13" t="s">
        <v>19</v>
      </c>
      <c r="AB8" s="16"/>
      <c r="AC8" s="11"/>
      <c r="AD8" s="15"/>
      <c r="AE8" s="13" t="s">
        <v>19</v>
      </c>
      <c r="AF8" s="18"/>
      <c r="AG8" s="19" t="str">
        <f t="shared" si="2"/>
        <v/>
      </c>
      <c r="AH8" s="19" t="str">
        <f t="shared" si="3"/>
        <v/>
      </c>
      <c r="AI8" s="20" t="e">
        <f t="shared" si="4"/>
        <v>#VALUE!</v>
      </c>
      <c r="AJ8" s="20" t="e">
        <f t="shared" si="5"/>
        <v>#VALUE!</v>
      </c>
      <c r="AK8" s="20" t="str">
        <f t="shared" si="6"/>
        <v/>
      </c>
      <c r="AL8" s="20" t="str">
        <f t="shared" si="7"/>
        <v/>
      </c>
      <c r="AM8" s="20" t="e">
        <f t="shared" si="8"/>
        <v>#VALUE!</v>
      </c>
      <c r="AN8" s="20" t="e">
        <f t="shared" si="9"/>
        <v>#VALUE!</v>
      </c>
      <c r="AV8" s="21" t="s">
        <v>2</v>
      </c>
    </row>
    <row r="9" spans="1:48" ht="27" x14ac:dyDescent="0.15">
      <c r="A9" s="33">
        <v>4</v>
      </c>
      <c r="B9" s="25">
        <v>44157</v>
      </c>
      <c r="C9" s="26"/>
      <c r="D9" s="27">
        <v>0.79513888888888895</v>
      </c>
      <c r="E9" s="26"/>
      <c r="F9" s="31" t="s">
        <v>39</v>
      </c>
      <c r="G9" s="26">
        <v>5.7</v>
      </c>
      <c r="H9" s="29" t="s">
        <v>36</v>
      </c>
      <c r="I9" s="30" t="s">
        <v>40</v>
      </c>
      <c r="J9" s="24" t="s">
        <v>30</v>
      </c>
      <c r="K9" s="7" t="s">
        <v>28</v>
      </c>
      <c r="L9" s="8"/>
      <c r="M9" s="9"/>
      <c r="N9" s="9"/>
      <c r="O9" s="10" t="e">
        <f t="shared" si="0"/>
        <v>#VALUE!</v>
      </c>
      <c r="P9" s="11"/>
      <c r="Q9" s="12"/>
      <c r="R9" s="13" t="s">
        <v>19</v>
      </c>
      <c r="S9" s="14"/>
      <c r="T9" s="11"/>
      <c r="U9" s="15"/>
      <c r="V9" s="13" t="s">
        <v>19</v>
      </c>
      <c r="W9" s="16"/>
      <c r="X9" s="17" t="e">
        <f t="shared" si="1"/>
        <v>#VALUE!</v>
      </c>
      <c r="Y9" s="11"/>
      <c r="Z9" s="15"/>
      <c r="AA9" s="13" t="s">
        <v>19</v>
      </c>
      <c r="AB9" s="16"/>
      <c r="AC9" s="11"/>
      <c r="AD9" s="15"/>
      <c r="AE9" s="13" t="s">
        <v>19</v>
      </c>
      <c r="AF9" s="18"/>
      <c r="AG9" s="19" t="str">
        <f t="shared" si="2"/>
        <v/>
      </c>
      <c r="AH9" s="19" t="str">
        <f t="shared" si="3"/>
        <v/>
      </c>
      <c r="AI9" s="20" t="e">
        <f t="shared" si="4"/>
        <v>#VALUE!</v>
      </c>
      <c r="AJ9" s="20" t="e">
        <f t="shared" si="5"/>
        <v>#VALUE!</v>
      </c>
      <c r="AK9" s="20" t="str">
        <f t="shared" si="6"/>
        <v/>
      </c>
      <c r="AL9" s="20" t="str">
        <f t="shared" si="7"/>
        <v/>
      </c>
      <c r="AM9" s="20" t="e">
        <f t="shared" si="8"/>
        <v>#VALUE!</v>
      </c>
      <c r="AN9" s="20" t="e">
        <f t="shared" si="9"/>
        <v>#VALUE!</v>
      </c>
      <c r="AV9" s="21" t="s">
        <v>1</v>
      </c>
    </row>
    <row r="10" spans="1:48" ht="27" x14ac:dyDescent="0.15">
      <c r="A10" s="33">
        <v>5</v>
      </c>
      <c r="B10" s="25">
        <v>44177</v>
      </c>
      <c r="C10" s="26"/>
      <c r="D10" s="27">
        <v>0.67916666666666703</v>
      </c>
      <c r="E10" s="26"/>
      <c r="F10" s="31" t="s">
        <v>41</v>
      </c>
      <c r="G10" s="26">
        <v>5.6</v>
      </c>
      <c r="H10" s="29" t="s">
        <v>36</v>
      </c>
      <c r="I10" s="30" t="s">
        <v>42</v>
      </c>
      <c r="J10" s="24" t="s">
        <v>30</v>
      </c>
      <c r="K10" s="7" t="s">
        <v>28</v>
      </c>
      <c r="L10" s="8"/>
      <c r="M10" s="9"/>
      <c r="N10" s="9"/>
      <c r="O10" s="10"/>
      <c r="P10" s="11"/>
      <c r="Q10" s="12"/>
      <c r="R10" s="13"/>
      <c r="S10" s="14"/>
      <c r="T10" s="11"/>
      <c r="U10" s="15"/>
      <c r="V10" s="13"/>
      <c r="W10" s="16"/>
      <c r="X10" s="17"/>
      <c r="Y10" s="11"/>
      <c r="Z10" s="15"/>
      <c r="AA10" s="13"/>
      <c r="AB10" s="16"/>
      <c r="AC10" s="11"/>
      <c r="AD10" s="15"/>
      <c r="AE10" s="13"/>
      <c r="AF10" s="18"/>
      <c r="AG10" s="19"/>
      <c r="AH10" s="19"/>
      <c r="AI10" s="20"/>
      <c r="AJ10" s="20"/>
      <c r="AK10" s="20"/>
      <c r="AL10" s="20"/>
      <c r="AM10" s="20"/>
      <c r="AN10" s="20"/>
      <c r="AV10" s="21"/>
    </row>
    <row r="11" spans="1:48" ht="27" x14ac:dyDescent="0.15">
      <c r="A11" s="33">
        <v>6</v>
      </c>
      <c r="B11" s="25">
        <v>44183</v>
      </c>
      <c r="C11" s="26"/>
      <c r="D11" s="27">
        <v>0.75624999999999998</v>
      </c>
      <c r="E11" s="26"/>
      <c r="F11" s="31" t="s">
        <v>43</v>
      </c>
      <c r="G11" s="32">
        <v>5</v>
      </c>
      <c r="H11" s="29" t="s">
        <v>36</v>
      </c>
      <c r="I11" s="30" t="s">
        <v>44</v>
      </c>
      <c r="J11" s="24" t="s">
        <v>30</v>
      </c>
      <c r="K11" s="7" t="s">
        <v>28</v>
      </c>
      <c r="L11" s="8"/>
      <c r="M11" s="9"/>
      <c r="N11" s="9"/>
      <c r="O11" s="10" t="e">
        <f t="shared" si="0"/>
        <v>#VALUE!</v>
      </c>
      <c r="P11" s="11"/>
      <c r="Q11" s="12"/>
      <c r="R11" s="13" t="s">
        <v>19</v>
      </c>
      <c r="S11" s="14"/>
      <c r="T11" s="11"/>
      <c r="U11" s="15"/>
      <c r="V11" s="13" t="s">
        <v>19</v>
      </c>
      <c r="W11" s="16"/>
      <c r="X11" s="17" t="e">
        <f t="shared" si="1"/>
        <v>#VALUE!</v>
      </c>
      <c r="Y11" s="11"/>
      <c r="Z11" s="15"/>
      <c r="AA11" s="13" t="s">
        <v>19</v>
      </c>
      <c r="AB11" s="16"/>
      <c r="AC11" s="11"/>
      <c r="AD11" s="15"/>
      <c r="AE11" s="13" t="s">
        <v>19</v>
      </c>
      <c r="AF11" s="18"/>
      <c r="AG11" s="19" t="str">
        <f t="shared" si="2"/>
        <v/>
      </c>
      <c r="AH11" s="19" t="str">
        <f t="shared" si="3"/>
        <v/>
      </c>
      <c r="AI11" s="20" t="e">
        <f t="shared" si="4"/>
        <v>#VALUE!</v>
      </c>
      <c r="AJ11" s="20" t="e">
        <f t="shared" si="5"/>
        <v>#VALUE!</v>
      </c>
      <c r="AK11" s="20" t="str">
        <f t="shared" si="6"/>
        <v/>
      </c>
      <c r="AL11" s="20" t="str">
        <f t="shared" si="7"/>
        <v/>
      </c>
      <c r="AM11" s="20" t="e">
        <f t="shared" si="8"/>
        <v>#VALUE!</v>
      </c>
      <c r="AN11" s="20" t="e">
        <f t="shared" si="9"/>
        <v>#VALUE!</v>
      </c>
      <c r="AV11" s="21" t="s">
        <v>0</v>
      </c>
    </row>
    <row r="12" spans="1:48" ht="27" x14ac:dyDescent="0.15">
      <c r="A12" s="33">
        <v>7</v>
      </c>
      <c r="B12" s="25">
        <v>44186</v>
      </c>
      <c r="C12" s="26"/>
      <c r="D12" s="27">
        <v>9.9305555555555494E-2</v>
      </c>
      <c r="E12" s="26"/>
      <c r="F12" s="31" t="s">
        <v>45</v>
      </c>
      <c r="G12" s="26">
        <v>6.5</v>
      </c>
      <c r="H12" s="29" t="s">
        <v>36</v>
      </c>
      <c r="I12" s="30" t="s">
        <v>46</v>
      </c>
      <c r="J12" s="24" t="s">
        <v>50</v>
      </c>
      <c r="K12" s="7" t="s">
        <v>28</v>
      </c>
      <c r="L12" s="16"/>
      <c r="M12" s="9"/>
      <c r="N12" s="9"/>
      <c r="O12" s="10"/>
      <c r="P12" s="11"/>
      <c r="Q12" s="12"/>
      <c r="R12" s="13"/>
      <c r="S12" s="14"/>
      <c r="T12" s="11"/>
      <c r="U12" s="15"/>
      <c r="V12" s="13"/>
      <c r="W12" s="16"/>
      <c r="X12" s="17"/>
      <c r="Y12" s="11"/>
      <c r="Z12" s="15"/>
      <c r="AA12" s="13"/>
      <c r="AB12" s="16"/>
      <c r="AC12" s="11"/>
      <c r="AD12" s="15"/>
      <c r="AE12" s="13"/>
      <c r="AF12" s="18"/>
      <c r="AG12" s="19"/>
      <c r="AH12" s="19"/>
      <c r="AI12" s="20"/>
      <c r="AJ12" s="20"/>
      <c r="AK12" s="20"/>
      <c r="AL12" s="20"/>
      <c r="AM12" s="20"/>
      <c r="AN12" s="20"/>
      <c r="AV12" s="21"/>
    </row>
    <row r="13" spans="1:48" ht="30" customHeight="1" x14ac:dyDescent="0.15">
      <c r="A13" s="37" t="s">
        <v>52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16"/>
      <c r="M13" s="9"/>
      <c r="N13" s="9"/>
      <c r="O13" s="10"/>
      <c r="P13" s="11"/>
      <c r="Q13" s="12"/>
      <c r="R13" s="13"/>
      <c r="S13" s="14"/>
      <c r="T13" s="11"/>
      <c r="U13" s="15"/>
      <c r="V13" s="13"/>
      <c r="W13" s="16"/>
      <c r="X13" s="17"/>
      <c r="Y13" s="11"/>
      <c r="Z13" s="15"/>
      <c r="AA13" s="13"/>
      <c r="AB13" s="16"/>
      <c r="AC13" s="11"/>
      <c r="AD13" s="15"/>
      <c r="AE13" s="13"/>
      <c r="AF13" s="18"/>
      <c r="AG13" s="19"/>
      <c r="AH13" s="19"/>
      <c r="AI13" s="20"/>
      <c r="AJ13" s="20"/>
      <c r="AK13" s="20"/>
      <c r="AL13" s="20"/>
      <c r="AM13" s="20"/>
      <c r="AN13" s="20"/>
      <c r="AV13" s="21"/>
    </row>
  </sheetData>
  <mergeCells count="27">
    <mergeCell ref="F3:F5"/>
    <mergeCell ref="A3:A5"/>
    <mergeCell ref="B3:B5"/>
    <mergeCell ref="C3:C5"/>
    <mergeCell ref="D3:D5"/>
    <mergeCell ref="E3:E5"/>
    <mergeCell ref="H3:H5"/>
    <mergeCell ref="I3:I5"/>
    <mergeCell ref="J3:J5"/>
    <mergeCell ref="K3:K5"/>
    <mergeCell ref="L3:L5"/>
    <mergeCell ref="P5:S5"/>
    <mergeCell ref="T5:W5"/>
    <mergeCell ref="Y5:AB5"/>
    <mergeCell ref="AC5:AF5"/>
    <mergeCell ref="A13:K13"/>
    <mergeCell ref="M3:M5"/>
    <mergeCell ref="N3:N5"/>
    <mergeCell ref="O3:W3"/>
    <mergeCell ref="X3:AF3"/>
    <mergeCell ref="O4:O5"/>
    <mergeCell ref="P4:S4"/>
    <mergeCell ref="T4:W4"/>
    <mergeCell ref="X4:X5"/>
    <mergeCell ref="Y4:AB4"/>
    <mergeCell ref="AC4:AF4"/>
    <mergeCell ref="G3:G5"/>
  </mergeCells>
  <phoneticPr fontId="1"/>
  <conditionalFormatting sqref="O6:O13 X6:X13">
    <cfRule type="containsErrors" dxfId="1" priority="2">
      <formula>ISERROR(O6)</formula>
    </cfRule>
  </conditionalFormatting>
  <conditionalFormatting sqref="L6:L13">
    <cfRule type="containsText" dxfId="0" priority="1" operator="containsText" text="確定報">
      <formula>NOT(ISERROR(SEARCH("確定報",L6)))</formula>
    </cfRule>
  </conditionalFormatting>
  <dataValidations count="3">
    <dataValidation type="list" allowBlank="1" showInputMessage="1" showErrorMessage="1" sqref="AF6:AF13 W6:W13 S6:S13 AB6:AB13">
      <formula1>$AV$1:$AV$13</formula1>
    </dataValidation>
    <dataValidation imeMode="hiragana" allowBlank="1" showInputMessage="1" showErrorMessage="1" sqref="M3:M4 C3:C5 G3 F3:F5 I3:I5"/>
    <dataValidation type="list" allowBlank="1" showInputMessage="1" showErrorMessage="1" sqref="E7:E12 C6:C12 AD6:AD13 Z6:Z13 U6:U13 L6:L13 Q6:Q1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第1-6-2表</vt:lpstr>
      <vt:lpstr>'第1-6-2表'!Print_Area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Prepress Production Dept.</cp:lastModifiedBy>
  <cp:lastPrinted>2020-08-20T09:20:03Z</cp:lastPrinted>
  <dcterms:created xsi:type="dcterms:W3CDTF">2009-06-25T08:10:46Z</dcterms:created>
  <dcterms:modified xsi:type="dcterms:W3CDTF">2022-02-22T05:42:49Z</dcterms:modified>
</cp:coreProperties>
</file>