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879191_★消防2021★令和3年版消防白書DTP作業※BUなし※\HTML\03-Save_Box\★バックデータ作成\CSV-EXCEL作成\01_excel\03_正規化処理済（完成）\"/>
    </mc:Choice>
  </mc:AlternateContent>
  <bookViews>
    <workbookView xWindow="-15" yWindow="225" windowWidth="16605" windowHeight="3435"/>
  </bookViews>
  <sheets>
    <sheet name="資料1-1-49" sheetId="1" r:id="rId1"/>
  </sheets>
  <definedNames>
    <definedName name="_xlnm.Print_Area" localSheetId="0">'資料1-1-49'!$A$1:$O$9</definedName>
    <definedName name="Z_2A4EB80B_F7A6_405C_B99E_8709A01B4FB3_.wvu.PrintArea" localSheetId="0" hidden="1">'資料1-1-49'!$A$1:$O$9</definedName>
    <definedName name="Z_39092F38_BD09_45AE_9B71_65D88EC9E084_.wvu.PrintArea" localSheetId="0" hidden="1">'資料1-1-49'!$A$1:$O$9</definedName>
    <definedName name="Z_5C972548_D537_4ADE_91DF_E88454259708_.wvu.PrintArea" localSheetId="0" hidden="1">'資料1-1-49'!$A$1:$O$9</definedName>
    <definedName name="Z_7128024A_052F_4179_BF89_7B48F8B42A82_.wvu.PrintArea" localSheetId="0" hidden="1">'資料1-1-49'!$A$1:$O$9</definedName>
    <definedName name="Z_77FAF357_38E0_4FEA_A749_0CDBCD7E0EF3_.wvu.PrintArea" localSheetId="0" hidden="1">'資料1-1-49'!$A$1:$O$9</definedName>
    <definedName name="Z_7F2A8C84_279A_4384_BBE1_20265985711C_.wvu.PrintArea" localSheetId="0" hidden="1">'資料1-1-49'!$A$1:$O$9</definedName>
    <definedName name="Z_81376B49_4C9E_4215_94B3_855C9599AAAF_.wvu.PrintArea" localSheetId="0" hidden="1">'資料1-1-49'!$A$1:$O$9</definedName>
    <definedName name="Z_AA5FE7D5_826A_43C4_8230_FA16EEB43169_.wvu.PrintArea" localSheetId="0" hidden="1">'資料1-1-49'!$A$1:$O$10</definedName>
    <definedName name="Z_F6EBF293_9E10_4F4B_AA8E_80D49DE65F41_.wvu.PrintArea" localSheetId="0" hidden="1">'資料1-1-49'!$A$1:$O$9</definedName>
  </definedNames>
  <calcPr calcId="191029"/>
  <customWorkbookViews>
    <customWorkbookView name="Prepress Production Dept. - 個人用ビュー" guid="{F6EBF293-9E10-4F4B-AA8E-80D49DE65F41}" mergeInterval="0" personalView="1" xWindow="610" yWindow="37" windowWidth="1884" windowHeight="1344" activeSheetId="1" showComments="commIndAndComment"/>
    <customWorkbookView name="小橋　賢人(912239) - 個人用ビュー" guid="{7F2A8C84-279A-4384-BBE1-20265985711C}" mergeInterval="0" personalView="1" maximized="1" xWindow="-8" yWindow="-1088" windowWidth="1936" windowHeight="1056" activeSheetId="1"/>
    <customWorkbookView name="藤田　素三(911464) - 個人用ビュー" guid="{5C972548-D537-4ADE-91DF-E88454259708}" mergeInterval="0" personalView="1" maximized="1" xWindow="-11" yWindow="-11" windowWidth="1942" windowHeight="1042" activeSheetId="1"/>
    <customWorkbookView name="総務省 - 個人用ビュー" guid="{81376B49-4C9E-4215-94B3-855C9599AAAF}" mergeInterval="0" personalView="1" maximized="1" windowWidth="1916" windowHeight="758" activeSheetId="1"/>
    <customWorkbookView name="石川　裕一(012131) - 個人用ビュー" guid="{77FAF357-38E0-4FEA-A749-0CDBCD7E0EF3}" mergeInterval="0" personalView="1" maximized="1" windowWidth="1436" windowHeight="632" activeSheetId="1"/>
    <customWorkbookView name="後藤　淳(907906) - 個人用ビュー" guid="{7128024A-052F-4179-BF89-7B48F8B42A82}" mergeInterval="0" personalView="1" maximized="1" windowWidth="1436" windowHeight="541" activeSheetId="1"/>
    <customWorkbookView name="Administrator - 個人用ビュー" guid="{AA5FE7D5-826A-43C4-8230-FA16EEB43169}" mergeInterval="0" personalView="1" maximized="1" xWindow="-9" yWindow="-9" windowWidth="1938" windowHeight="1050" activeSheetId="1"/>
    <customWorkbookView name="平原　拓真(911916) - 個人用ビュー" guid="{39092F38-BD09-45AE-9B71-65D88EC9E084}" mergeInterval="0" personalView="1" xWindow="1904" yWindow="95" windowWidth="1920" windowHeight="1907" activeSheetId="1"/>
    <customWorkbookView name="重田　剛(016451) - 個人用ビュー" guid="{2A4EB80B-F7A6-405C-B99E-8709A01B4FB3}" mergeInterval="0" personalView="1" xWindow="495" yWindow="405" windowWidth="1440" windowHeight="736" activeSheetId="1"/>
  </customWorkbookViews>
</workbook>
</file>

<file path=xl/calcChain.xml><?xml version="1.0" encoding="utf-8"?>
<calcChain xmlns="http://schemas.openxmlformats.org/spreadsheetml/2006/main">
  <c r="L11" i="1" l="1"/>
  <c r="N4" i="1"/>
  <c r="P4" i="1"/>
  <c r="D4" i="1"/>
  <c r="L4" i="1" l="1"/>
  <c r="F4" i="1" l="1"/>
  <c r="H4" i="1"/>
  <c r="J4" i="1"/>
  <c r="D11" i="1"/>
  <c r="F11" i="1"/>
  <c r="H11" i="1"/>
  <c r="J11" i="1"/>
  <c r="R4" i="1" l="1"/>
</calcChain>
</file>

<file path=xl/sharedStrings.xml><?xml version="1.0" encoding="utf-8"?>
<sst xmlns="http://schemas.openxmlformats.org/spreadsheetml/2006/main" count="74" uniqueCount="43">
  <si>
    <t>その他</t>
    <rPh sb="2" eb="3">
      <t>タ</t>
    </rPh>
    <phoneticPr fontId="1"/>
  </si>
  <si>
    <t>林野火災件数</t>
    <rPh sb="0" eb="2">
      <t>リンヤ</t>
    </rPh>
    <rPh sb="2" eb="4">
      <t>カサイ</t>
    </rPh>
    <rPh sb="4" eb="6">
      <t>ケンスウ</t>
    </rPh>
    <phoneticPr fontId="1"/>
  </si>
  <si>
    <t>その他
（不明・調査中を含む）</t>
    <rPh sb="2" eb="3">
      <t>タ</t>
    </rPh>
    <rPh sb="5" eb="7">
      <t>フメイ</t>
    </rPh>
    <rPh sb="8" eb="11">
      <t>チョウサチュウ</t>
    </rPh>
    <rPh sb="12" eb="13">
      <t>フク</t>
    </rPh>
    <phoneticPr fontId="1"/>
  </si>
  <si>
    <t>たき火</t>
    <rPh sb="2" eb="3">
      <t>ビ</t>
    </rPh>
    <phoneticPr fontId="1"/>
  </si>
  <si>
    <t>火入れ</t>
    <rPh sb="0" eb="2">
      <t>ヒイ</t>
    </rPh>
    <phoneticPr fontId="1"/>
  </si>
  <si>
    <t>接触</t>
    <rPh sb="0" eb="2">
      <t>セッショク</t>
    </rPh>
    <phoneticPr fontId="1"/>
  </si>
  <si>
    <t>飛び火</t>
    <rPh sb="0" eb="1">
      <t>ト</t>
    </rPh>
    <rPh sb="2" eb="3">
      <t>ヒ</t>
    </rPh>
    <phoneticPr fontId="1"/>
  </si>
  <si>
    <t>ライター</t>
  </si>
  <si>
    <t>たばこ</t>
  </si>
  <si>
    <t>投げ捨て</t>
  </si>
  <si>
    <t>接触</t>
  </si>
  <si>
    <t>再燃</t>
  </si>
  <si>
    <t>放火
（放火の疑いを含む）</t>
  </si>
  <si>
    <t>その他のたばことマッチ</t>
  </si>
  <si>
    <t>－</t>
    <phoneticPr fontId="1"/>
  </si>
  <si>
    <t>主な出火原因</t>
    <phoneticPr fontId="1"/>
  </si>
  <si>
    <t>主な経過
又は発火源</t>
    <rPh sb="5" eb="6">
      <t>マタ</t>
    </rPh>
    <rPh sb="7" eb="9">
      <t>ハッカ</t>
    </rPh>
    <rPh sb="9" eb="10">
      <t>ゲン</t>
    </rPh>
    <phoneticPr fontId="1"/>
  </si>
  <si>
    <t>消火不十分</t>
    <rPh sb="0" eb="2">
      <t>ショウカ</t>
    </rPh>
    <rPh sb="2" eb="5">
      <t>フジュウブン</t>
    </rPh>
    <phoneticPr fontId="1"/>
  </si>
  <si>
    <t>その他　</t>
    <rPh sb="2" eb="3">
      <t>タ</t>
    </rPh>
    <phoneticPr fontId="1"/>
  </si>
  <si>
    <t>火のついた紙</t>
    <rPh sb="0" eb="1">
      <t>ヒ</t>
    </rPh>
    <rPh sb="5" eb="6">
      <t>カミ</t>
    </rPh>
    <phoneticPr fontId="1"/>
  </si>
  <si>
    <t>不適当なところに捨て置く</t>
    <phoneticPr fontId="1"/>
  </si>
  <si>
    <t>火源が動いて接触する</t>
    <phoneticPr fontId="1"/>
  </si>
  <si>
    <t>消したはずのものが再燃する</t>
    <phoneticPr fontId="1"/>
  </si>
  <si>
    <t>上記以外</t>
    <rPh sb="0" eb="2">
      <t>ジョウキ</t>
    </rPh>
    <rPh sb="2" eb="4">
      <t>イガイ</t>
    </rPh>
    <phoneticPr fontId="1"/>
  </si>
  <si>
    <t>放置する、忘れる</t>
    <rPh sb="0" eb="2">
      <t>ホウチ</t>
    </rPh>
    <rPh sb="5" eb="6">
      <t>ワス</t>
    </rPh>
    <phoneticPr fontId="1"/>
  </si>
  <si>
    <t>火の粉が散る遠くへ飛火する</t>
    <phoneticPr fontId="1"/>
  </si>
  <si>
    <t>放置する，忘れる</t>
    <phoneticPr fontId="1"/>
  </si>
  <si>
    <t>火源が動いて接触する</t>
    <phoneticPr fontId="1"/>
  </si>
  <si>
    <t>残り火の処置が不充分</t>
    <phoneticPr fontId="1"/>
  </si>
  <si>
    <t>＞第４４表　発火源別・経過別出火件数　及び　第４５表　総合出火原因・発火源コード別出火件数（火遊び、放火、放火疑い：総合出火原因別発火源別）より</t>
    <rPh sb="19" eb="20">
      <t>オヨ</t>
    </rPh>
    <phoneticPr fontId="1"/>
  </si>
  <si>
    <t>防災情報室＞火災報告等Excelデータ＞火災統計集計表＞平成27年集計表＞国火災集計結果</t>
    <rPh sb="0" eb="2">
      <t>ボウサイ</t>
    </rPh>
    <rPh sb="2" eb="5">
      <t>ジョウホウシツ</t>
    </rPh>
    <phoneticPr fontId="1"/>
  </si>
  <si>
    <t>マッチ・ライター</t>
    <phoneticPr fontId="1"/>
  </si>
  <si>
    <t>再燃、放置</t>
    <rPh sb="0" eb="2">
      <t>サイネン</t>
    </rPh>
    <rPh sb="3" eb="5">
      <t>ホウチ</t>
    </rPh>
    <phoneticPr fontId="1"/>
  </si>
  <si>
    <t>消したはずのものが再燃する
放置する、忘れる</t>
    <rPh sb="14" eb="16">
      <t>ホウチ</t>
    </rPh>
    <rPh sb="19" eb="20">
      <t>ワス</t>
    </rPh>
    <phoneticPr fontId="1"/>
  </si>
  <si>
    <t>その他</t>
    <rPh sb="2" eb="3">
      <t>タ</t>
    </rPh>
    <phoneticPr fontId="1"/>
  </si>
  <si>
    <t>（備考）　「火災報告」により作成</t>
    <phoneticPr fontId="1"/>
  </si>
  <si>
    <t>残り火の
処置が不充分</t>
    <rPh sb="0" eb="1">
      <t>ノコ</t>
    </rPh>
    <rPh sb="2" eb="3">
      <t>ヒ</t>
    </rPh>
    <rPh sb="5" eb="7">
      <t>ショチ</t>
    </rPh>
    <rPh sb="8" eb="11">
      <t>フジュウブン</t>
    </rPh>
    <phoneticPr fontId="1"/>
  </si>
  <si>
    <t>残り火の
処置が不充分</t>
    <rPh sb="0" eb="1">
      <t>ノコ</t>
    </rPh>
    <rPh sb="2" eb="3">
      <t>ビ</t>
    </rPh>
    <rPh sb="5" eb="7">
      <t>ショチ</t>
    </rPh>
    <rPh sb="8" eb="11">
      <t>フジュウブン</t>
    </rPh>
    <phoneticPr fontId="1"/>
  </si>
  <si>
    <t>その他の
たばことマッチ</t>
  </si>
  <si>
    <t>ライター</t>
    <phoneticPr fontId="1"/>
  </si>
  <si>
    <t>（令和２年中）</t>
    <rPh sb="1" eb="3">
      <t>レイワ</t>
    </rPh>
    <rPh sb="4" eb="5">
      <t>ネン</t>
    </rPh>
    <rPh sb="5" eb="6">
      <t>チュウ</t>
    </rPh>
    <phoneticPr fontId="1"/>
  </si>
  <si>
    <t>資料1-1-49　林野火災の主な出火原因と経過</t>
    <rPh sb="0" eb="2">
      <t>シリョウ</t>
    </rPh>
    <rPh sb="9" eb="11">
      <t>リンヤ</t>
    </rPh>
    <rPh sb="11" eb="13">
      <t>カサイ</t>
    </rPh>
    <rPh sb="14" eb="15">
      <t>オモ</t>
    </rPh>
    <rPh sb="16" eb="18">
      <t>シュッカ</t>
    </rPh>
    <rPh sb="18" eb="20">
      <t>ゲンイン</t>
    </rPh>
    <rPh sb="21" eb="23">
      <t>ケイカ</t>
    </rPh>
    <phoneticPr fontId="1"/>
  </si>
  <si>
    <t>消したはずのものが再燃する</t>
    <rPh sb="0" eb="1">
      <t>ケ</t>
    </rPh>
    <rPh sb="9" eb="11">
      <t>サイネン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</si>
</sst>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#&quot;件&quot;"/>
    <numFmt numFmtId="178" formatCode="\(0.0%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78" fontId="2" fillId="0" borderId="0" xfId="0" applyNumberFormat="1" applyFont="1">
      <alignment vertical="center"/>
    </xf>
    <xf numFmtId="0" fontId="0" fillId="0" borderId="0" xfId="0" applyFont="1" applyBorder="1" applyAlignment="1">
      <alignment horizontal="left" vertical="top"/>
    </xf>
    <xf numFmtId="0" fontId="2" fillId="0" borderId="0" xfId="0" applyFont="1" applyProtection="1">
      <alignment vertical="center"/>
      <protection locked="0"/>
    </xf>
    <xf numFmtId="177" fontId="2" fillId="0" borderId="11" xfId="0" applyNumberFormat="1" applyFont="1" applyFill="1" applyBorder="1" applyAlignment="1">
      <alignment vertical="center" wrapText="1"/>
    </xf>
    <xf numFmtId="178" fontId="2" fillId="0" borderId="1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3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4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5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177" fontId="2" fillId="0" borderId="17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right" vertical="center" wrapText="1"/>
    </xf>
    <xf numFmtId="177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13" Type="http://schemas.openxmlformats.org/officeDocument/2006/relationships/printerSettings" Target="../printerSettings/printerSettings10.bin"/><Relationship Id="rId3" Type="http://schemas.openxmlformats.org/officeDocument/2006/relationships/externalLinkPath" Target="file:///\\file-sv001c.mic4.soumu.go.jp\org5101\user\910883\Desktop\&#20225;&#30011;&#65288;H30&#30333;&#26360;&#12398;&#22259;&#34920;&#65289;\&#31532;&#65297;&#31456;&#31532;&#65297;&#31680;&#21029;&#28155;&#12456;&#12463;&#12475;&#12523;&#34920;\1-1-22&#34920;&#12288;&#12304;&#34920;&#12305;&#20986;&#28779;&#21407;&#22240;&#12539;&#20027;&#12394;&#32076;&#36942;&#65288;&#36554;&#20001;&#28779;&#28797;&#65289;H20%2020090731.xls" TargetMode="External"/><Relationship Id="rId7" Type="http://schemas.openxmlformats.org/officeDocument/2006/relationships/printerSettings" Target="../printerSettings/printerSettings4.bin"/><Relationship Id="rId12" Type="http://schemas.openxmlformats.org/officeDocument/2006/relationships/printerSettings" Target="../printerSettings/printerSettings9.bin"/><Relationship Id="rId2" Type="http://schemas.openxmlformats.org/officeDocument/2006/relationships/externalLinkPath" Target="file:///\\file-sv001c.mic4.soumu.go.jp\org5101\user\910883\Desktop\&#20225;&#30011;&#65288;H30&#30333;&#26360;&#12398;&#22259;&#34920;&#65289;\&#31532;&#65297;&#31456;&#31532;&#65297;&#31680;&#21029;&#28155;&#12456;&#12463;&#12475;&#12523;&#34920;\1-1-22&#34920;&#12288;&#12304;&#34920;&#12305;&#20986;&#28779;&#21407;&#22240;&#12539;&#20027;&#12394;&#32076;&#36942;&#65288;&#36554;&#20001;&#28779;&#28797;&#65289;H20%2020090731.xls" TargetMode="External"/><Relationship Id="rId1" Type="http://schemas.openxmlformats.org/officeDocument/2006/relationships/externalLinkPath" Target="file:///\\file-sv001c.mic4.soumu.go.jp\org5101\user\910883\Desktop\&#20225;&#30011;&#65288;H30&#30333;&#26360;&#12398;&#22259;&#34920;&#65289;\&#31532;&#65297;&#31456;&#31532;&#65297;&#31680;&#21029;&#28155;&#12456;&#12463;&#12475;&#12523;&#34920;\1-1-22&#34920;&#12288;&#12304;&#34920;&#12305;&#20986;&#28779;&#21407;&#22240;&#12539;&#20027;&#12394;&#32076;&#36942;&#65288;&#36554;&#20001;&#28779;&#28797;&#65289;H20%2020090731.xls" TargetMode="External"/><Relationship Id="rId6" Type="http://schemas.openxmlformats.org/officeDocument/2006/relationships/printerSettings" Target="../printerSettings/printerSettings3.bin"/><Relationship Id="rId1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2.bin"/><Relationship Id="rId10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.bin"/><Relationship Id="rId9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showGridLines="0" tabSelected="1" zoomScaleNormal="100" zoomScaleSheetLayoutView="100" workbookViewId="0"/>
  </sheetViews>
  <sheetFormatPr defaultColWidth="9" defaultRowHeight="12" x14ac:dyDescent="0.15"/>
  <cols>
    <col min="1" max="1" width="3.375" style="1" bestFit="1" customWidth="1"/>
    <col min="2" max="2" width="16" style="1" bestFit="1" customWidth="1"/>
    <col min="3" max="3" width="10.625" style="1" customWidth="1"/>
    <col min="4" max="4" width="8.875" style="1" bestFit="1" customWidth="1"/>
    <col min="5" max="5" width="10.625" style="1" customWidth="1"/>
    <col min="6" max="6" width="7" style="1" bestFit="1" customWidth="1"/>
    <col min="7" max="7" width="10.625" style="1" customWidth="1"/>
    <col min="8" max="8" width="7" style="1" bestFit="1" customWidth="1"/>
    <col min="9" max="9" width="10.625" style="1" customWidth="1"/>
    <col min="10" max="10" width="7.125" style="1" bestFit="1" customWidth="1"/>
    <col min="11" max="11" width="10.625" style="1" customWidth="1"/>
    <col min="12" max="12" width="6" style="1" bestFit="1" customWidth="1"/>
    <col min="13" max="13" width="7.375" style="1" customWidth="1"/>
    <col min="14" max="14" width="9" style="1" customWidth="1"/>
    <col min="15" max="15" width="11.125" style="1" customWidth="1"/>
    <col min="16" max="16" width="9" style="1" customWidth="1"/>
    <col min="17" max="17" width="9" style="1"/>
    <col min="18" max="18" width="8.875" style="1" customWidth="1"/>
    <col min="19" max="19" width="6.625" style="1" bestFit="1" customWidth="1"/>
    <col min="20" max="20" width="9" style="1"/>
    <col min="21" max="21" width="6.625" style="1" bestFit="1" customWidth="1"/>
    <col min="22" max="22" width="9" style="1"/>
    <col min="23" max="23" width="5.875" style="1" bestFit="1" customWidth="1"/>
    <col min="24" max="24" width="9" style="1"/>
    <col min="25" max="25" width="5.875" style="1" bestFit="1" customWidth="1"/>
    <col min="26" max="26" width="9" style="1"/>
    <col min="27" max="27" width="5.875" style="1" bestFit="1" customWidth="1"/>
    <col min="28" max="28" width="8.5" style="1" customWidth="1"/>
    <col min="29" max="29" width="6" style="1" customWidth="1"/>
    <col min="30" max="30" width="12.375" style="1" customWidth="1"/>
    <col min="31" max="16384" width="9" style="1"/>
  </cols>
  <sheetData>
    <row r="1" spans="1:31" ht="50.25" customHeight="1" x14ac:dyDescent="0.15">
      <c r="A1" s="2" t="s">
        <v>41</v>
      </c>
      <c r="R1" s="3"/>
      <c r="S1" s="3"/>
      <c r="T1" s="4"/>
      <c r="U1" s="4"/>
      <c r="V1" s="3"/>
      <c r="W1" s="3"/>
      <c r="X1" s="3"/>
      <c r="Y1" s="3"/>
      <c r="Z1" s="4"/>
      <c r="AA1" s="4"/>
      <c r="AB1" s="3"/>
      <c r="AC1" s="4"/>
      <c r="AD1" s="4"/>
      <c r="AE1" s="4"/>
    </row>
    <row r="2" spans="1:31" ht="21" customHeight="1" thickBot="1" x14ac:dyDescent="0.2">
      <c r="A2" s="11"/>
      <c r="G2" s="31"/>
      <c r="N2" s="57" t="s">
        <v>40</v>
      </c>
      <c r="O2" s="58"/>
    </row>
    <row r="3" spans="1:31" ht="51.75" customHeight="1" x14ac:dyDescent="0.15">
      <c r="A3" s="6"/>
      <c r="B3" s="62" t="s">
        <v>15</v>
      </c>
      <c r="C3" s="55" t="s">
        <v>3</v>
      </c>
      <c r="D3" s="56"/>
      <c r="E3" s="54" t="s">
        <v>4</v>
      </c>
      <c r="F3" s="54"/>
      <c r="G3" s="55" t="s">
        <v>12</v>
      </c>
      <c r="H3" s="56"/>
      <c r="I3" s="55" t="s">
        <v>8</v>
      </c>
      <c r="J3" s="56"/>
      <c r="K3" s="55" t="s">
        <v>31</v>
      </c>
      <c r="L3" s="56"/>
      <c r="M3" s="64" t="s">
        <v>2</v>
      </c>
      <c r="N3" s="65"/>
      <c r="O3" s="52" t="s">
        <v>1</v>
      </c>
    </row>
    <row r="4" spans="1:31" ht="24.75" customHeight="1" x14ac:dyDescent="0.15">
      <c r="A4" s="12"/>
      <c r="B4" s="63"/>
      <c r="C4" s="32">
        <v>410</v>
      </c>
      <c r="D4" s="33">
        <f>ROUND(C4/O5,3)</f>
        <v>0.33100000000000002</v>
      </c>
      <c r="E4" s="32">
        <v>215</v>
      </c>
      <c r="F4" s="33">
        <f>ROUND(E4/O5,3)</f>
        <v>0.17399999999999999</v>
      </c>
      <c r="G4" s="32">
        <v>91</v>
      </c>
      <c r="H4" s="33">
        <f>ROUND(G4/O5,3)</f>
        <v>7.2999999999999995E-2</v>
      </c>
      <c r="I4" s="32">
        <v>55</v>
      </c>
      <c r="J4" s="33">
        <f>ROUND(I4/O5,3)</f>
        <v>4.3999999999999997E-2</v>
      </c>
      <c r="K4" s="32">
        <v>34</v>
      </c>
      <c r="L4" s="33">
        <f>ROUND(K4/$O$5,3)</f>
        <v>2.7E-2</v>
      </c>
      <c r="M4" s="32">
        <v>434</v>
      </c>
      <c r="N4" s="33">
        <f>ROUND(M4/$O$5,3)</f>
        <v>0.35</v>
      </c>
      <c r="O4" s="53"/>
      <c r="P4" s="14">
        <f>SUM(C4,E4,G4,I4,K4,M4)</f>
        <v>1239</v>
      </c>
      <c r="R4" s="29">
        <f>SUM(D4,F4,H4,J4,L4,N4)</f>
        <v>0.999</v>
      </c>
    </row>
    <row r="5" spans="1:31" ht="29.25" customHeight="1" x14ac:dyDescent="0.15">
      <c r="A5" s="6"/>
      <c r="B5" s="59" t="s">
        <v>16</v>
      </c>
      <c r="C5" s="34" t="s">
        <v>5</v>
      </c>
      <c r="D5" s="35">
        <v>228</v>
      </c>
      <c r="E5" s="34" t="s">
        <v>5</v>
      </c>
      <c r="F5" s="35">
        <v>137</v>
      </c>
      <c r="G5" s="41" t="s">
        <v>38</v>
      </c>
      <c r="H5" s="35">
        <v>14</v>
      </c>
      <c r="I5" s="34" t="s">
        <v>9</v>
      </c>
      <c r="J5" s="35">
        <v>43</v>
      </c>
      <c r="K5" s="34" t="s">
        <v>5</v>
      </c>
      <c r="L5" s="35">
        <v>12</v>
      </c>
      <c r="M5" s="46" t="s">
        <v>14</v>
      </c>
      <c r="N5" s="47"/>
      <c r="O5" s="43">
        <v>1239</v>
      </c>
    </row>
    <row r="6" spans="1:31" ht="29.25" customHeight="1" x14ac:dyDescent="0.15">
      <c r="A6" s="7"/>
      <c r="B6" s="60"/>
      <c r="C6" s="34" t="s">
        <v>6</v>
      </c>
      <c r="D6" s="35">
        <v>110</v>
      </c>
      <c r="E6" s="34" t="s">
        <v>6</v>
      </c>
      <c r="F6" s="35">
        <v>50</v>
      </c>
      <c r="G6" s="34" t="s">
        <v>39</v>
      </c>
      <c r="H6" s="35">
        <v>11</v>
      </c>
      <c r="I6" s="41" t="s">
        <v>42</v>
      </c>
      <c r="J6" s="35">
        <v>4</v>
      </c>
      <c r="K6" s="34" t="s">
        <v>6</v>
      </c>
      <c r="L6" s="35">
        <v>8</v>
      </c>
      <c r="M6" s="48"/>
      <c r="N6" s="49"/>
      <c r="O6" s="44"/>
    </row>
    <row r="7" spans="1:31" ht="29.25" customHeight="1" x14ac:dyDescent="0.15">
      <c r="A7" s="7"/>
      <c r="B7" s="60"/>
      <c r="C7" s="41" t="s">
        <v>36</v>
      </c>
      <c r="D7" s="35">
        <v>35</v>
      </c>
      <c r="E7" s="41" t="s">
        <v>36</v>
      </c>
      <c r="F7" s="35">
        <v>7</v>
      </c>
      <c r="G7" s="34" t="s">
        <v>34</v>
      </c>
      <c r="H7" s="35">
        <v>66</v>
      </c>
      <c r="I7" s="41" t="s">
        <v>37</v>
      </c>
      <c r="J7" s="35">
        <v>2</v>
      </c>
      <c r="K7" s="41" t="s">
        <v>37</v>
      </c>
      <c r="L7" s="35">
        <v>6</v>
      </c>
      <c r="M7" s="48"/>
      <c r="N7" s="49"/>
      <c r="O7" s="44"/>
    </row>
    <row r="8" spans="1:31" ht="21" customHeight="1" thickBot="1" x14ac:dyDescent="0.2">
      <c r="A8" s="7"/>
      <c r="B8" s="61"/>
      <c r="C8" s="36" t="s">
        <v>0</v>
      </c>
      <c r="D8" s="37">
        <v>37</v>
      </c>
      <c r="E8" s="38" t="s">
        <v>0</v>
      </c>
      <c r="F8" s="37">
        <v>21</v>
      </c>
      <c r="G8" s="38"/>
      <c r="H8" s="37"/>
      <c r="I8" s="39" t="s">
        <v>0</v>
      </c>
      <c r="J8" s="40">
        <v>6</v>
      </c>
      <c r="K8" s="39" t="s">
        <v>0</v>
      </c>
      <c r="L8" s="40">
        <v>8</v>
      </c>
      <c r="M8" s="50"/>
      <c r="N8" s="51"/>
      <c r="O8" s="45"/>
    </row>
    <row r="9" spans="1:31" ht="19.7" customHeight="1" x14ac:dyDescent="0.15">
      <c r="A9" s="7"/>
      <c r="B9" s="42" t="s">
        <v>35</v>
      </c>
      <c r="C9" s="42"/>
      <c r="D9" s="42"/>
      <c r="E9" s="9"/>
      <c r="F9" s="13"/>
      <c r="G9" s="9"/>
      <c r="H9" s="13"/>
      <c r="I9" s="9"/>
      <c r="J9" s="13"/>
      <c r="K9" s="8"/>
      <c r="L9" s="8"/>
      <c r="M9" s="8"/>
      <c r="N9" s="8"/>
      <c r="O9" s="10"/>
    </row>
    <row r="10" spans="1:31" ht="19.7" customHeight="1" x14ac:dyDescent="0.15">
      <c r="A10" s="7"/>
      <c r="B10" s="30"/>
      <c r="C10" s="30"/>
      <c r="D10" s="30"/>
      <c r="E10" s="9"/>
      <c r="F10" s="13"/>
      <c r="G10" s="9"/>
      <c r="H10" s="13"/>
      <c r="I10" s="9"/>
      <c r="J10" s="13"/>
      <c r="K10" s="8"/>
      <c r="L10" s="8"/>
      <c r="M10" s="8"/>
      <c r="N10" s="8"/>
      <c r="O10" s="10"/>
    </row>
    <row r="11" spans="1:31" ht="24" customHeight="1" x14ac:dyDescent="0.15">
      <c r="A11" s="5"/>
      <c r="D11" s="1">
        <f>SUM(D5:D8)</f>
        <v>410</v>
      </c>
      <c r="F11" s="1">
        <f>SUM(F5:F8)</f>
        <v>215</v>
      </c>
      <c r="H11" s="1">
        <f>SUM(H5:H8)</f>
        <v>91</v>
      </c>
      <c r="J11" s="1">
        <f>SUM(J5:J8)</f>
        <v>55</v>
      </c>
      <c r="L11" s="1">
        <f>SUM(L5:L8)</f>
        <v>34</v>
      </c>
    </row>
    <row r="12" spans="1:31" ht="24" customHeight="1" x14ac:dyDescent="0.15">
      <c r="A12" s="5"/>
      <c r="B12" s="1" t="s">
        <v>30</v>
      </c>
    </row>
    <row r="13" spans="1:31" ht="24" customHeight="1" thickBot="1" x14ac:dyDescent="0.2">
      <c r="B13" s="1" t="s">
        <v>29</v>
      </c>
    </row>
    <row r="14" spans="1:31" s="15" customFormat="1" ht="63.95" customHeight="1" x14ac:dyDescent="0.15">
      <c r="C14" s="16" t="s">
        <v>5</v>
      </c>
      <c r="D14" s="17" t="s">
        <v>21</v>
      </c>
      <c r="E14" s="22" t="s">
        <v>5</v>
      </c>
      <c r="F14" s="17" t="s">
        <v>27</v>
      </c>
      <c r="G14" s="22" t="s">
        <v>7</v>
      </c>
      <c r="H14" s="25" t="s">
        <v>7</v>
      </c>
      <c r="I14" s="22" t="s">
        <v>9</v>
      </c>
      <c r="J14" s="17" t="s">
        <v>20</v>
      </c>
      <c r="K14" s="22" t="s">
        <v>5</v>
      </c>
      <c r="L14" s="17" t="s">
        <v>21</v>
      </c>
    </row>
    <row r="15" spans="1:31" s="15" customFormat="1" ht="65.099999999999994" customHeight="1" x14ac:dyDescent="0.15">
      <c r="C15" s="18" t="s">
        <v>6</v>
      </c>
      <c r="D15" s="19" t="s">
        <v>25</v>
      </c>
      <c r="E15" s="23" t="s">
        <v>6</v>
      </c>
      <c r="F15" s="19" t="s">
        <v>25</v>
      </c>
      <c r="G15" s="23" t="s">
        <v>13</v>
      </c>
      <c r="H15" s="26" t="s">
        <v>13</v>
      </c>
      <c r="I15" s="23" t="s">
        <v>10</v>
      </c>
      <c r="J15" s="19" t="s">
        <v>21</v>
      </c>
      <c r="K15" s="23" t="s">
        <v>6</v>
      </c>
      <c r="L15" s="19" t="s">
        <v>25</v>
      </c>
    </row>
    <row r="16" spans="1:31" s="15" customFormat="1" ht="87.6" customHeight="1" x14ac:dyDescent="0.15">
      <c r="C16" s="18" t="s">
        <v>24</v>
      </c>
      <c r="D16" s="19" t="s">
        <v>26</v>
      </c>
      <c r="E16" s="18" t="s">
        <v>17</v>
      </c>
      <c r="F16" s="19" t="s">
        <v>28</v>
      </c>
      <c r="G16" s="23" t="s">
        <v>19</v>
      </c>
      <c r="H16" s="26" t="s">
        <v>19</v>
      </c>
      <c r="I16" s="23" t="s">
        <v>11</v>
      </c>
      <c r="J16" s="19" t="s">
        <v>22</v>
      </c>
      <c r="K16" s="23" t="s">
        <v>32</v>
      </c>
      <c r="L16" s="19" t="s">
        <v>33</v>
      </c>
    </row>
    <row r="17" spans="3:12" ht="48" customHeight="1" thickBot="1" x14ac:dyDescent="0.2">
      <c r="C17" s="20" t="s">
        <v>0</v>
      </c>
      <c r="D17" s="21" t="s">
        <v>23</v>
      </c>
      <c r="E17" s="24" t="s">
        <v>0</v>
      </c>
      <c r="F17" s="21" t="s">
        <v>23</v>
      </c>
      <c r="G17" s="24" t="s">
        <v>18</v>
      </c>
      <c r="H17" s="27" t="s">
        <v>18</v>
      </c>
      <c r="I17" s="24" t="s">
        <v>0</v>
      </c>
      <c r="J17" s="28" t="s">
        <v>23</v>
      </c>
      <c r="K17" s="24" t="s">
        <v>0</v>
      </c>
      <c r="L17" s="28" t="s">
        <v>23</v>
      </c>
    </row>
  </sheetData>
  <dataConsolidate>
    <dataRefs count="3">
      <dataRef ref="C5:C10" sheet="平成１９年" r:id="rId1"/>
      <dataRef ref="K6:K8" sheet="平成１９年" r:id="rId2"/>
      <dataRef ref="M6:M8" sheet="平成１９年" r:id="rId3"/>
    </dataRefs>
  </dataConsolidate>
  <customSheetViews>
    <customSheetView guid="{F6EBF293-9E10-4F4B-AA8E-80D49DE65F41}" showPageBreaks="1" showGridLines="0" fitToPage="1" printArea="1">
      <pageMargins left="0.70866141732283472" right="0.70866141732283472" top="0.74803149606299213" bottom="0.74803149606299213" header="0.31496062992125984" footer="0.31496062992125984"/>
      <pageSetup paperSize="9" scale="98" orientation="landscape" r:id="rId4"/>
    </customSheetView>
    <customSheetView guid="{7F2A8C84-279A-4384-BBE1-20265985711C}" scale="96" showPageBreaks="1" showGridLines="0" fitToPage="1" printArea="1" view="pageBreakPreview">
      <selection activeCell="D5" sqref="D5"/>
      <pageMargins left="0.70866141732283472" right="0.70866141732283472" top="0.74803149606299213" bottom="0.74803149606299213" header="0.31496062992125984" footer="0.31496062992125984"/>
      <pageSetup paperSize="9" scale="98" orientation="landscape" r:id="rId5"/>
    </customSheetView>
    <customSheetView guid="{5C972548-D537-4ADE-91DF-E88454259708}" scale="96" showPageBreaks="1" showGridLines="0" fitToPage="1" printArea="1" view="pageBreakPreview">
      <selection activeCell="C11" sqref="C11"/>
      <pageMargins left="0.70866141732283472" right="0.70866141732283472" top="0.74803149606299213" bottom="0.74803149606299213" header="0.31496062992125984" footer="0.31496062992125984"/>
      <pageSetup paperSize="9" scale="98" orientation="landscape" r:id="rId6"/>
    </customSheetView>
    <customSheetView guid="{81376B49-4C9E-4215-94B3-855C9599AAAF}" scale="96" showPageBreaks="1" showGridLines="0" fitToPage="1" printArea="1" view="pageBreakPreview">
      <selection activeCell="R7" sqref="R7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77FAF357-38E0-4FEA-A749-0CDBCD7E0EF3}" scale="96" showPageBreaks="1" showGridLines="0" fitToPage="1" printArea="1" view="pageBreakPreview">
      <selection activeCell="E1" sqref="E1"/>
      <pageMargins left="0.70866141732283472" right="0.70866141732283472" top="0.74803149606299213" bottom="0.74803149606299213" header="0.31496062992125984" footer="0.31496062992125984"/>
      <pageSetup paperSize="9" scale="65" orientation="portrait" verticalDpi="97" r:id="rId8"/>
    </customSheetView>
    <customSheetView guid="{7128024A-052F-4179-BF89-7B48F8B42A82}" scale="96" showPageBreaks="1" showGridLines="0" fitToPage="1" printArea="1" view="pageBreakPreview">
      <selection activeCell="H7" sqref="H7"/>
      <pageMargins left="0.70866141732283472" right="0.70866141732283472" top="0.74803149606299213" bottom="0.74803149606299213" header="0.31496062992125984" footer="0.31496062992125984"/>
      <pageSetup paperSize="9" scale="65" orientation="portrait" verticalDpi="97" r:id="rId9"/>
    </customSheetView>
    <customSheetView guid="{AA5FE7D5-826A-43C4-8230-FA16EEB43169}" scale="96" showPageBreaks="1" showGridLines="0" fitToPage="1" printArea="1" view="pageBreakPreview">
      <selection activeCell="O10" sqref="O10"/>
      <pageMargins left="0.70866141732283472" right="0.70866141732283472" top="0.74803149606299213" bottom="0.74803149606299213" header="0.31496062992125984" footer="0.31496062992125984"/>
      <pageSetup paperSize="9" scale="65" orientation="portrait" r:id="rId10"/>
    </customSheetView>
    <customSheetView guid="{39092F38-BD09-45AE-9B71-65D88EC9E084}" scale="96" showPageBreaks="1" showGridLines="0" fitToPage="1" printArea="1" view="pageBreakPreview">
      <selection activeCell="D2" sqref="D2"/>
      <pageMargins left="0.70866141732283472" right="0.70866141732283472" top="0.74803149606299213" bottom="0.74803149606299213" header="0.31496062992125984" footer="0.31496062992125984"/>
      <pageSetup paperSize="9" scale="98" orientation="landscape" r:id="rId11"/>
    </customSheetView>
    <customSheetView guid="{2A4EB80B-F7A6-405C-B99E-8709A01B4FB3}" scale="75" showPageBreaks="1" showGridLines="0" fitToPage="1" printArea="1" view="pageBreakPreview">
      <selection activeCell="C7" sqref="C7"/>
      <pageMargins left="0.70866141732283472" right="0.70866141732283472" top="0.74803149606299213" bottom="0.74803149606299213" header="0.31496062992125984" footer="0.31496062992125984"/>
      <pageSetup paperSize="9" scale="98" orientation="landscape" r:id="rId12"/>
    </customSheetView>
  </customSheetViews>
  <mergeCells count="13">
    <mergeCell ref="N2:O2"/>
    <mergeCell ref="B5:B8"/>
    <mergeCell ref="B3:B4"/>
    <mergeCell ref="C3:D3"/>
    <mergeCell ref="M3:N3"/>
    <mergeCell ref="B9:D9"/>
    <mergeCell ref="O5:O8"/>
    <mergeCell ref="M5:N8"/>
    <mergeCell ref="O3:O4"/>
    <mergeCell ref="E3:F3"/>
    <mergeCell ref="G3:H3"/>
    <mergeCell ref="I3:J3"/>
    <mergeCell ref="K3:L3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資料1-1-49</vt:lpstr>
      <vt:lpstr>'資料1-1-49'!Print_Area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消防庁</dc:creator>
  <cp:lastModifiedBy>Prepress Production Dept.</cp:lastModifiedBy>
  <cp:lastPrinted>2019-09-19T05:06:34Z</cp:lastPrinted>
  <dcterms:created xsi:type="dcterms:W3CDTF">2005-08-22T11:12:31Z</dcterms:created>
  <dcterms:modified xsi:type="dcterms:W3CDTF">2022-02-22T07:39:28Z</dcterms:modified>
</cp:coreProperties>
</file>