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8205" yWindow="165" windowWidth="8220" windowHeight="5685"/>
  </bookViews>
  <sheets>
    <sheet name="資料1-3-5_1" sheetId="12" r:id="rId1"/>
    <sheet name="資料1-3-5_2" sheetId="13" r:id="rId2"/>
  </sheets>
  <definedNames>
    <definedName name="_xlnm.Print_Area" localSheetId="0">'資料1-3-5_1'!$A$1:$AK$88</definedName>
    <definedName name="_xlnm.Print_Area" localSheetId="1">'資料1-3-5_2'!$B$1:$N$52</definedName>
    <definedName name="_xlnm.Print_Titles" localSheetId="1">'資料1-3-5_2'!$2:$6</definedName>
  </definedNames>
  <calcPr calcId="191029"/>
</workbook>
</file>

<file path=xl/calcChain.xml><?xml version="1.0" encoding="utf-8"?>
<calcChain xmlns="http://schemas.openxmlformats.org/spreadsheetml/2006/main">
  <c r="AG87" i="12" l="1"/>
  <c r="W87" i="12"/>
  <c r="X87" i="12"/>
  <c r="Y87" i="12"/>
  <c r="Z87" i="12"/>
  <c r="AA87" i="12"/>
  <c r="AB87" i="12"/>
  <c r="AC87" i="12"/>
  <c r="AD87" i="12"/>
  <c r="AE87" i="12"/>
  <c r="AF87" i="12"/>
  <c r="AB8" i="12"/>
  <c r="AB23" i="12"/>
  <c r="AB24" i="12"/>
  <c r="AB25" i="12"/>
  <c r="AB26" i="12"/>
  <c r="AB29" i="12"/>
  <c r="AB31" i="12"/>
  <c r="AB32" i="12"/>
  <c r="AB34" i="12"/>
  <c r="AB41" i="12"/>
  <c r="AB45" i="12"/>
  <c r="AB46" i="12"/>
  <c r="AB47" i="12"/>
  <c r="AB48" i="12"/>
  <c r="AB51" i="12"/>
  <c r="AB52" i="12"/>
  <c r="AB54" i="12"/>
  <c r="AB56" i="12"/>
  <c r="AB58" i="12"/>
  <c r="AB59" i="12"/>
  <c r="AB61" i="12"/>
  <c r="AB62" i="12"/>
  <c r="AB63" i="12"/>
  <c r="AB64" i="12"/>
  <c r="AB65" i="12"/>
  <c r="AB69" i="12"/>
  <c r="AB72" i="12"/>
  <c r="AB73" i="12"/>
  <c r="AB75" i="12"/>
  <c r="AB79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3" i="12"/>
  <c r="V34" i="12"/>
  <c r="V35" i="12"/>
  <c r="V36" i="12"/>
  <c r="V37" i="12"/>
  <c r="V39" i="12"/>
  <c r="V40" i="12"/>
  <c r="V41" i="12"/>
  <c r="V42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71" i="12"/>
  <c r="V72" i="12"/>
  <c r="V73" i="12"/>
  <c r="V74" i="12"/>
  <c r="V75" i="12"/>
  <c r="V77" i="12"/>
  <c r="V78" i="12"/>
  <c r="V79" i="12"/>
  <c r="V80" i="12"/>
  <c r="V81" i="12"/>
  <c r="V82" i="12"/>
  <c r="V83" i="12"/>
  <c r="V84" i="12"/>
  <c r="V85" i="12"/>
  <c r="V86" i="12"/>
  <c r="V7" i="12"/>
  <c r="Q87" i="12"/>
  <c r="R87" i="12"/>
  <c r="S87" i="12"/>
  <c r="T87" i="12"/>
  <c r="U87" i="12"/>
  <c r="P8" i="12"/>
  <c r="P9" i="12"/>
  <c r="P10" i="12"/>
  <c r="P11" i="12"/>
  <c r="P13" i="12"/>
  <c r="P15" i="12"/>
  <c r="P16" i="12"/>
  <c r="P17" i="12"/>
  <c r="P18" i="12"/>
  <c r="P19" i="12"/>
  <c r="P23" i="12"/>
  <c r="P24" i="12"/>
  <c r="P26" i="12"/>
  <c r="P27" i="12"/>
  <c r="P28" i="12"/>
  <c r="P29" i="12"/>
  <c r="P30" i="12"/>
  <c r="P32" i="12"/>
  <c r="P33" i="12"/>
  <c r="P34" i="12"/>
  <c r="P35" i="12"/>
  <c r="P37" i="12"/>
  <c r="P38" i="12"/>
  <c r="P41" i="12"/>
  <c r="P44" i="12"/>
  <c r="P45" i="12"/>
  <c r="P46" i="12"/>
  <c r="P47" i="12"/>
  <c r="P48" i="12"/>
  <c r="P50" i="12"/>
  <c r="P51" i="12"/>
  <c r="P52" i="12"/>
  <c r="P54" i="12"/>
  <c r="P55" i="12"/>
  <c r="P56" i="12"/>
  <c r="P58" i="12"/>
  <c r="P59" i="12"/>
  <c r="P62" i="12"/>
  <c r="P63" i="12"/>
  <c r="P64" i="12"/>
  <c r="P65" i="12"/>
  <c r="P68" i="12"/>
  <c r="P69" i="12"/>
  <c r="P71" i="12"/>
  <c r="P72" i="12"/>
  <c r="P73" i="12"/>
  <c r="P74" i="12"/>
  <c r="P75" i="12"/>
  <c r="P77" i="12"/>
  <c r="P79" i="12"/>
  <c r="P81" i="12"/>
  <c r="P83" i="12"/>
  <c r="P84" i="12"/>
  <c r="P85" i="12"/>
  <c r="V87" i="12" l="1"/>
  <c r="P87" i="12"/>
  <c r="I87" i="12" l="1"/>
  <c r="J87" i="12"/>
  <c r="J8" i="12"/>
  <c r="J9" i="12"/>
  <c r="J10" i="12"/>
  <c r="J15" i="12"/>
  <c r="J17" i="12"/>
  <c r="J18" i="12"/>
  <c r="J20" i="12"/>
  <c r="J21" i="12"/>
  <c r="J23" i="12"/>
  <c r="J25" i="12"/>
  <c r="J27" i="12"/>
  <c r="J29" i="12"/>
  <c r="J30" i="12"/>
  <c r="J31" i="12"/>
  <c r="J32" i="12"/>
  <c r="J33" i="12"/>
  <c r="J35" i="12"/>
  <c r="J38" i="12"/>
  <c r="J39" i="12"/>
  <c r="J41" i="12"/>
  <c r="J44" i="12"/>
  <c r="J45" i="12"/>
  <c r="J46" i="12"/>
  <c r="J47" i="12"/>
  <c r="J48" i="12"/>
  <c r="J50" i="12"/>
  <c r="J51" i="12"/>
  <c r="J52" i="12"/>
  <c r="J55" i="12"/>
  <c r="J56" i="12"/>
  <c r="J58" i="12"/>
  <c r="J59" i="12"/>
  <c r="J62" i="12"/>
  <c r="J63" i="12"/>
  <c r="J64" i="12"/>
  <c r="J65" i="12"/>
  <c r="J67" i="12"/>
  <c r="J68" i="12"/>
  <c r="J69" i="12"/>
  <c r="J70" i="12"/>
  <c r="J71" i="12"/>
  <c r="J72" i="12"/>
  <c r="J73" i="12"/>
  <c r="J75" i="12"/>
  <c r="J76" i="12"/>
  <c r="J78" i="12"/>
  <c r="J79" i="12"/>
  <c r="J80" i="12"/>
  <c r="J83" i="12"/>
  <c r="J85" i="12"/>
  <c r="J86" i="12"/>
  <c r="H87" i="12"/>
  <c r="H46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6" i="12"/>
  <c r="H37" i="12"/>
  <c r="H39" i="12"/>
  <c r="H40" i="12"/>
  <c r="H41" i="12"/>
  <c r="H42" i="12"/>
  <c r="H44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2" i="12"/>
  <c r="H73" i="12"/>
  <c r="H75" i="12"/>
  <c r="H77" i="12"/>
  <c r="H78" i="12"/>
  <c r="H79" i="12"/>
  <c r="H80" i="12"/>
  <c r="H81" i="12"/>
  <c r="H82" i="12"/>
  <c r="H83" i="12"/>
  <c r="H84" i="12"/>
  <c r="H85" i="12"/>
  <c r="H86" i="12"/>
  <c r="H7" i="12"/>
  <c r="H50" i="13" l="1"/>
  <c r="G48" i="13"/>
  <c r="G45" i="13"/>
  <c r="G38" i="13"/>
  <c r="G7" i="13"/>
  <c r="AI87" i="12" l="1"/>
  <c r="AJ87" i="12"/>
  <c r="AK87" i="12"/>
  <c r="O87" i="12" l="1"/>
  <c r="G87" i="12" l="1"/>
  <c r="F87" i="12"/>
  <c r="E87" i="12"/>
  <c r="D87" i="12" l="1"/>
  <c r="G17" i="13" l="1"/>
  <c r="N50" i="13" l="1"/>
  <c r="L50" i="13"/>
  <c r="K50" i="13"/>
  <c r="J50" i="13"/>
  <c r="F50" i="13"/>
  <c r="G31" i="13"/>
  <c r="G28" i="13"/>
  <c r="G25" i="13"/>
  <c r="G21" i="13"/>
  <c r="G18" i="13"/>
  <c r="G14" i="13"/>
  <c r="G10" i="13"/>
  <c r="H58" i="13" l="1"/>
  <c r="AH87" i="12" l="1"/>
  <c r="N87" i="12" l="1"/>
  <c r="L87" i="12"/>
  <c r="M87" i="12"/>
</calcChain>
</file>

<file path=xl/sharedStrings.xml><?xml version="1.0" encoding="utf-8"?>
<sst xmlns="http://schemas.openxmlformats.org/spreadsheetml/2006/main" count="750" uniqueCount="255">
  <si>
    <t>特別防災区域</t>
    <rPh sb="0" eb="2">
      <t>トクベツ</t>
    </rPh>
    <rPh sb="2" eb="4">
      <t>ボウサイ</t>
    </rPh>
    <rPh sb="4" eb="6">
      <t>クイキ</t>
    </rPh>
    <phoneticPr fontId="1"/>
  </si>
  <si>
    <t>大型化学消防車（台）</t>
    <rPh sb="0" eb="2">
      <t>オオガタ</t>
    </rPh>
    <rPh sb="2" eb="4">
      <t>カガク</t>
    </rPh>
    <rPh sb="4" eb="7">
      <t>ショウボウシャ</t>
    </rPh>
    <rPh sb="8" eb="9">
      <t>ダイ</t>
    </rPh>
    <phoneticPr fontId="1"/>
  </si>
  <si>
    <t>大型高所放水車（台）</t>
    <rPh sb="0" eb="4">
      <t>オオガタコウショ</t>
    </rPh>
    <rPh sb="4" eb="7">
      <t>ホウスイシャ</t>
    </rPh>
    <rPh sb="8" eb="9">
      <t>ダイ</t>
    </rPh>
    <phoneticPr fontId="1"/>
  </si>
  <si>
    <t>泡原液搬送車（台）</t>
    <rPh sb="0" eb="1">
      <t>アワ</t>
    </rPh>
    <rPh sb="1" eb="3">
      <t>ゲンエキ</t>
    </rPh>
    <rPh sb="3" eb="6">
      <t>ハンソウシャ</t>
    </rPh>
    <rPh sb="7" eb="8">
      <t>ダイ</t>
    </rPh>
    <phoneticPr fontId="1"/>
  </si>
  <si>
    <t>大型化学高所放水車（台）</t>
    <rPh sb="0" eb="2">
      <t>オオガタ</t>
    </rPh>
    <rPh sb="2" eb="4">
      <t>カガク</t>
    </rPh>
    <rPh sb="4" eb="6">
      <t>コウショ</t>
    </rPh>
    <rPh sb="6" eb="9">
      <t>ホウスイシャ</t>
    </rPh>
    <rPh sb="10" eb="11">
      <t>ダイ</t>
    </rPh>
    <phoneticPr fontId="1"/>
  </si>
  <si>
    <t>その他の消防車（台）</t>
    <rPh sb="2" eb="3">
      <t>タ</t>
    </rPh>
    <rPh sb="4" eb="7">
      <t>ショウボウシャ</t>
    </rPh>
    <rPh sb="8" eb="9">
      <t>ダイ</t>
    </rPh>
    <phoneticPr fontId="1"/>
  </si>
  <si>
    <t>オイルフェンス（ｍ）</t>
    <phoneticPr fontId="1"/>
  </si>
  <si>
    <t>オイルフェンス展張船（隻）</t>
    <rPh sb="7" eb="10">
      <t>テンチョウセン</t>
    </rPh>
    <rPh sb="11" eb="12">
      <t>セキ</t>
    </rPh>
    <phoneticPr fontId="1"/>
  </si>
  <si>
    <t>油回収船（隻）</t>
    <rPh sb="0" eb="1">
      <t>アブラ</t>
    </rPh>
    <rPh sb="1" eb="4">
      <t>カイシュウセン</t>
    </rPh>
    <rPh sb="5" eb="6">
      <t>セキ</t>
    </rPh>
    <phoneticPr fontId="1"/>
  </si>
  <si>
    <t>　</t>
    <phoneticPr fontId="1"/>
  </si>
  <si>
    <t>うち
ﾚｲｱｳﾄ</t>
    <phoneticPr fontId="1"/>
  </si>
  <si>
    <t>北海道</t>
    <rPh sb="0" eb="3">
      <t>ホッカイドウ</t>
    </rPh>
    <phoneticPr fontId="1"/>
  </si>
  <si>
    <t>1釧路</t>
    <rPh sb="1" eb="2">
      <t>セン</t>
    </rPh>
    <rPh sb="2" eb="3">
      <t>ロ</t>
    </rPh>
    <phoneticPr fontId="1"/>
  </si>
  <si>
    <t>2苫小牧</t>
    <rPh sb="1" eb="4">
      <t>トマコマイ</t>
    </rPh>
    <phoneticPr fontId="1"/>
  </si>
  <si>
    <t>2-2石狩</t>
    <rPh sb="3" eb="5">
      <t>イシカリ</t>
    </rPh>
    <phoneticPr fontId="1"/>
  </si>
  <si>
    <t>3室蘭</t>
    <rPh sb="1" eb="3">
      <t>ムロラン</t>
    </rPh>
    <phoneticPr fontId="1"/>
  </si>
  <si>
    <t>4北斗</t>
    <rPh sb="1" eb="3">
      <t>ホクト</t>
    </rPh>
    <phoneticPr fontId="1"/>
  </si>
  <si>
    <t>4-2知内</t>
    <rPh sb="3" eb="5">
      <t>チナイ</t>
    </rPh>
    <phoneticPr fontId="1"/>
  </si>
  <si>
    <t>4-3むつ小川原</t>
    <rPh sb="5" eb="8">
      <t>オガワラ</t>
    </rPh>
    <phoneticPr fontId="1"/>
  </si>
  <si>
    <t>5青森</t>
    <rPh sb="1" eb="3">
      <t>アオモリ</t>
    </rPh>
    <phoneticPr fontId="1"/>
  </si>
  <si>
    <t>6八戸</t>
    <rPh sb="1" eb="3">
      <t>ハチノヘ</t>
    </rPh>
    <phoneticPr fontId="1"/>
  </si>
  <si>
    <t>6-2久慈</t>
    <rPh sb="3" eb="5">
      <t>クジ</t>
    </rPh>
    <phoneticPr fontId="1"/>
  </si>
  <si>
    <t>7塩釜</t>
    <rPh sb="1" eb="3">
      <t>シオガマ</t>
    </rPh>
    <phoneticPr fontId="1"/>
  </si>
  <si>
    <t>8仙台</t>
    <rPh sb="1" eb="3">
      <t>センダイ</t>
    </rPh>
    <phoneticPr fontId="1"/>
  </si>
  <si>
    <t>9男鹿</t>
    <rPh sb="1" eb="3">
      <t>オジカ</t>
    </rPh>
    <phoneticPr fontId="1"/>
  </si>
  <si>
    <t>10秋田</t>
    <rPh sb="2" eb="4">
      <t>アキタ</t>
    </rPh>
    <phoneticPr fontId="1"/>
  </si>
  <si>
    <t>11酒田</t>
    <rPh sb="2" eb="4">
      <t>サカタ</t>
    </rPh>
    <phoneticPr fontId="1"/>
  </si>
  <si>
    <t>19京浜臨海</t>
    <rPh sb="2" eb="4">
      <t>ケイヒン</t>
    </rPh>
    <rPh sb="4" eb="6">
      <t>リンカイ</t>
    </rPh>
    <phoneticPr fontId="1"/>
  </si>
  <si>
    <t>20根岸臨海</t>
    <rPh sb="2" eb="4">
      <t>ネギシ</t>
    </rPh>
    <rPh sb="4" eb="6">
      <t>リンカイ</t>
    </rPh>
    <phoneticPr fontId="1"/>
  </si>
  <si>
    <t>29金沢港北</t>
    <rPh sb="2" eb="4">
      <t>カナザワ</t>
    </rPh>
    <rPh sb="4" eb="6">
      <t>コウホク</t>
    </rPh>
    <phoneticPr fontId="1"/>
  </si>
  <si>
    <t>30福井臨海</t>
    <rPh sb="2" eb="4">
      <t>フクイ</t>
    </rPh>
    <rPh sb="4" eb="6">
      <t>リンカイ</t>
    </rPh>
    <phoneticPr fontId="1"/>
  </si>
  <si>
    <t>31清水</t>
    <rPh sb="2" eb="4">
      <t>シミズ</t>
    </rPh>
    <phoneticPr fontId="1"/>
  </si>
  <si>
    <t>32渥美</t>
    <rPh sb="2" eb="4">
      <t>アツミ</t>
    </rPh>
    <phoneticPr fontId="1"/>
  </si>
  <si>
    <t>33田原</t>
    <rPh sb="2" eb="4">
      <t>タハラ</t>
    </rPh>
    <phoneticPr fontId="1"/>
  </si>
  <si>
    <t>34衣浦</t>
    <rPh sb="2" eb="3">
      <t>コロモ</t>
    </rPh>
    <rPh sb="3" eb="4">
      <t>ウラ</t>
    </rPh>
    <phoneticPr fontId="1"/>
  </si>
  <si>
    <t>35名古屋港臨海</t>
    <rPh sb="2" eb="6">
      <t>ナゴヤコウ</t>
    </rPh>
    <rPh sb="6" eb="8">
      <t>リンカイ</t>
    </rPh>
    <phoneticPr fontId="1"/>
  </si>
  <si>
    <t>36四日市臨海</t>
    <rPh sb="2" eb="5">
      <t>ヨッカイチ</t>
    </rPh>
    <rPh sb="5" eb="7">
      <t>リンカイ</t>
    </rPh>
    <phoneticPr fontId="1"/>
  </si>
  <si>
    <t>48水島臨海</t>
    <rPh sb="2" eb="3">
      <t>ミズ</t>
    </rPh>
    <rPh sb="3" eb="4">
      <t>シマ</t>
    </rPh>
    <rPh sb="4" eb="5">
      <t>ノゾム</t>
    </rPh>
    <rPh sb="5" eb="6">
      <t>ウミ</t>
    </rPh>
    <phoneticPr fontId="1"/>
  </si>
  <si>
    <t>49福山・笠岡</t>
    <rPh sb="2" eb="4">
      <t>フクヤマ</t>
    </rPh>
    <rPh sb="5" eb="7">
      <t>カサオカ</t>
    </rPh>
    <phoneticPr fontId="1"/>
  </si>
  <si>
    <t>50江田島</t>
    <rPh sb="2" eb="4">
      <t>エダ</t>
    </rPh>
    <rPh sb="4" eb="5">
      <t>ジマ</t>
    </rPh>
    <phoneticPr fontId="1"/>
  </si>
  <si>
    <t>51能美</t>
    <rPh sb="2" eb="4">
      <t>ノウミ</t>
    </rPh>
    <phoneticPr fontId="1"/>
  </si>
  <si>
    <t>52岩国・大竹</t>
  </si>
  <si>
    <t>53下松</t>
    <rPh sb="2" eb="4">
      <t>シモマツ</t>
    </rPh>
    <phoneticPr fontId="1"/>
  </si>
  <si>
    <t>54周南</t>
    <rPh sb="2" eb="4">
      <t>シュウナン</t>
    </rPh>
    <phoneticPr fontId="1"/>
  </si>
  <si>
    <t>55宇部・小野田</t>
    <rPh sb="2" eb="4">
      <t>ウベ</t>
    </rPh>
    <rPh sb="5" eb="8">
      <t>オノダ</t>
    </rPh>
    <phoneticPr fontId="1"/>
  </si>
  <si>
    <t>57六連島</t>
    <rPh sb="2" eb="3">
      <t>ロク</t>
    </rPh>
    <rPh sb="3" eb="4">
      <t>レン</t>
    </rPh>
    <rPh sb="4" eb="5">
      <t>トウ</t>
    </rPh>
    <phoneticPr fontId="1"/>
  </si>
  <si>
    <t>58阿南</t>
    <rPh sb="2" eb="4">
      <t>アナン</t>
    </rPh>
    <phoneticPr fontId="1"/>
  </si>
  <si>
    <t>59番の州</t>
    <rPh sb="2" eb="3">
      <t>バン</t>
    </rPh>
    <rPh sb="4" eb="5">
      <t>ス</t>
    </rPh>
    <phoneticPr fontId="1"/>
  </si>
  <si>
    <t>60新居浜</t>
    <rPh sb="2" eb="5">
      <t>ニイハマ</t>
    </rPh>
    <phoneticPr fontId="1"/>
  </si>
  <si>
    <t>61波方</t>
    <rPh sb="2" eb="4">
      <t>ナミカタ</t>
    </rPh>
    <phoneticPr fontId="1"/>
  </si>
  <si>
    <t>62菊間</t>
    <rPh sb="2" eb="4">
      <t>キクマ</t>
    </rPh>
    <phoneticPr fontId="1"/>
  </si>
  <si>
    <t>63松山</t>
    <rPh sb="2" eb="4">
      <t>マツヤマ</t>
    </rPh>
    <phoneticPr fontId="1"/>
  </si>
  <si>
    <t>72喜入</t>
    <rPh sb="2" eb="3">
      <t>キ</t>
    </rPh>
    <rPh sb="3" eb="4">
      <t>イ</t>
    </rPh>
    <phoneticPr fontId="1"/>
  </si>
  <si>
    <t>72-2志布志</t>
    <rPh sb="4" eb="5">
      <t>シ</t>
    </rPh>
    <rPh sb="5" eb="6">
      <t>フ</t>
    </rPh>
    <rPh sb="6" eb="7">
      <t>シ</t>
    </rPh>
    <phoneticPr fontId="1"/>
  </si>
  <si>
    <t>73平安座</t>
    <rPh sb="2" eb="5">
      <t>ヘイアンザ</t>
    </rPh>
    <phoneticPr fontId="1"/>
  </si>
  <si>
    <t>75小那覇</t>
    <rPh sb="2" eb="3">
      <t>オ</t>
    </rPh>
    <rPh sb="3" eb="5">
      <t>ナハ</t>
    </rPh>
    <phoneticPr fontId="1"/>
  </si>
  <si>
    <t>合　　　　　　計</t>
    <rPh sb="0" eb="1">
      <t>ゴウ</t>
    </rPh>
    <rPh sb="7" eb="8">
      <t>ケイ</t>
    </rPh>
    <phoneticPr fontId="1"/>
  </si>
  <si>
    <t>区域
面積　（万㎡）</t>
    <rPh sb="0" eb="2">
      <t>クイキ</t>
    </rPh>
    <rPh sb="3" eb="5">
      <t>メンセキ</t>
    </rPh>
    <rPh sb="7" eb="8">
      <t>マン</t>
    </rPh>
    <phoneticPr fontId="1"/>
  </si>
  <si>
    <t>石油の貯蔵・取扱量
（万ｋｌ）</t>
    <rPh sb="0" eb="2">
      <t>セキユ</t>
    </rPh>
    <rPh sb="3" eb="5">
      <t>チョゾウ</t>
    </rPh>
    <rPh sb="6" eb="9">
      <t>トリアツカイリョウ</t>
    </rPh>
    <rPh sb="11" eb="12">
      <t>マン</t>
    </rPh>
    <phoneticPr fontId="1"/>
  </si>
  <si>
    <t>高圧ガスの処理量
（万Ｎ㎥）</t>
    <rPh sb="0" eb="2">
      <t>コウアツ</t>
    </rPh>
    <rPh sb="5" eb="8">
      <t>ショリリョウ</t>
    </rPh>
    <rPh sb="10" eb="11">
      <t>マン</t>
    </rPh>
    <phoneticPr fontId="1"/>
  </si>
  <si>
    <t>泡消火薬剤3％
（ｋｌ）</t>
    <rPh sb="0" eb="1">
      <t>アワ</t>
    </rPh>
    <rPh sb="1" eb="5">
      <t>ショウカヤクザイ</t>
    </rPh>
    <phoneticPr fontId="1"/>
  </si>
  <si>
    <t>泡消火薬剤6％
（ｋｌ）</t>
    <rPh sb="0" eb="1">
      <t>アワ</t>
    </rPh>
    <rPh sb="1" eb="5">
      <t>ショウカヤクザイ</t>
    </rPh>
    <phoneticPr fontId="1"/>
  </si>
  <si>
    <t>22新潟西港</t>
    <rPh sb="2" eb="4">
      <t>ニイガタ</t>
    </rPh>
    <rPh sb="4" eb="6">
      <t>ニシコウ</t>
    </rPh>
    <phoneticPr fontId="1"/>
  </si>
  <si>
    <t>21新潟東港</t>
    <rPh sb="2" eb="6">
      <t>ニイガタヒガシコウ</t>
    </rPh>
    <phoneticPr fontId="1"/>
  </si>
  <si>
    <t>23直江津</t>
    <rPh sb="2" eb="5">
      <t>ナオエツ</t>
    </rPh>
    <phoneticPr fontId="1"/>
  </si>
  <si>
    <t>24富山</t>
    <rPh sb="2" eb="4">
      <t>トヤマ</t>
    </rPh>
    <phoneticPr fontId="1"/>
  </si>
  <si>
    <t>25婦中</t>
    <rPh sb="2" eb="4">
      <t>フチュウ</t>
    </rPh>
    <phoneticPr fontId="1"/>
  </si>
  <si>
    <t>26新湊</t>
    <rPh sb="2" eb="4">
      <t>シンミナト</t>
    </rPh>
    <phoneticPr fontId="1"/>
  </si>
  <si>
    <t>27伏木</t>
    <rPh sb="2" eb="3">
      <t>フシ</t>
    </rPh>
    <rPh sb="3" eb="4">
      <t>ギ</t>
    </rPh>
    <phoneticPr fontId="1"/>
  </si>
  <si>
    <t>28七尾港三室</t>
    <rPh sb="2" eb="4">
      <t>ナナオ</t>
    </rPh>
    <rPh sb="4" eb="5">
      <t>コウ</t>
    </rPh>
    <rPh sb="5" eb="7">
      <t>ミムロ</t>
    </rPh>
    <phoneticPr fontId="1"/>
  </si>
  <si>
    <t>（１）自衛防災組織及び共同防災組織</t>
    <rPh sb="3" eb="5">
      <t>ジエイ</t>
    </rPh>
    <rPh sb="5" eb="7">
      <t>ボウサイ</t>
    </rPh>
    <rPh sb="7" eb="9">
      <t>ソシキ</t>
    </rPh>
    <rPh sb="9" eb="10">
      <t>オヨ</t>
    </rPh>
    <rPh sb="11" eb="13">
      <t>キョウドウ</t>
    </rPh>
    <rPh sb="13" eb="15">
      <t>ボウサイ</t>
    </rPh>
    <rPh sb="15" eb="17">
      <t>ソシキ</t>
    </rPh>
    <phoneticPr fontId="1"/>
  </si>
  <si>
    <t>油回収装置（基）</t>
    <rPh sb="0" eb="1">
      <t>アブラ</t>
    </rPh>
    <rPh sb="1" eb="3">
      <t>カイシュウ</t>
    </rPh>
    <rPh sb="3" eb="5">
      <t>ソウチ</t>
    </rPh>
    <rPh sb="6" eb="7">
      <t>キ</t>
    </rPh>
    <phoneticPr fontId="1"/>
  </si>
  <si>
    <t>（2）広域共同防災組織等（大容量泡放射システム関係）</t>
    <rPh sb="3" eb="5">
      <t>コウイキ</t>
    </rPh>
    <rPh sb="5" eb="7">
      <t>キョウドウ</t>
    </rPh>
    <rPh sb="7" eb="9">
      <t>ボウサイ</t>
    </rPh>
    <rPh sb="9" eb="11">
      <t>ソシキ</t>
    </rPh>
    <rPh sb="11" eb="12">
      <t>トウ</t>
    </rPh>
    <rPh sb="13" eb="16">
      <t>ダイヨウリョウ</t>
    </rPh>
    <rPh sb="16" eb="17">
      <t>アワ</t>
    </rPh>
    <rPh sb="17" eb="19">
      <t>ホウシャ</t>
    </rPh>
    <rPh sb="23" eb="25">
      <t>カンケイ</t>
    </rPh>
    <phoneticPr fontId="7"/>
  </si>
  <si>
    <t>令別表第３に　　　　　　　　　おける区分</t>
    <rPh sb="0" eb="1">
      <t>レイ</t>
    </rPh>
    <rPh sb="1" eb="3">
      <t>ベッピョウ</t>
    </rPh>
    <rPh sb="3" eb="4">
      <t>ダイ</t>
    </rPh>
    <rPh sb="18" eb="20">
      <t>クブン</t>
    </rPh>
    <phoneticPr fontId="7"/>
  </si>
  <si>
    <t>共同防災組織・広域共同防災組織名</t>
    <rPh sb="0" eb="2">
      <t>キョウドウ</t>
    </rPh>
    <rPh sb="2" eb="4">
      <t>ボウサイ</t>
    </rPh>
    <rPh sb="4" eb="6">
      <t>ソシキ</t>
    </rPh>
    <rPh sb="7" eb="9">
      <t>コウイキ</t>
    </rPh>
    <rPh sb="9" eb="11">
      <t>キョウドウ</t>
    </rPh>
    <rPh sb="11" eb="12">
      <t>ボウ</t>
    </rPh>
    <rPh sb="12" eb="13">
      <t>サイ</t>
    </rPh>
    <rPh sb="13" eb="14">
      <t>クミ</t>
    </rPh>
    <rPh sb="14" eb="15">
      <t>オリ</t>
    </rPh>
    <rPh sb="15" eb="16">
      <t>メイ</t>
    </rPh>
    <phoneticPr fontId="7"/>
  </si>
  <si>
    <t>特別防災区域名</t>
    <rPh sb="0" eb="2">
      <t>トクベツ</t>
    </rPh>
    <rPh sb="2" eb="4">
      <t>ボウサイ</t>
    </rPh>
    <rPh sb="4" eb="6">
      <t>クイキ</t>
    </rPh>
    <rPh sb="6" eb="7">
      <t>メイ</t>
    </rPh>
    <phoneticPr fontId="7"/>
  </si>
  <si>
    <t>大容量泡放水砲</t>
    <rPh sb="0" eb="3">
      <t>ダイヨウリョウ</t>
    </rPh>
    <rPh sb="3" eb="4">
      <t>アワ</t>
    </rPh>
    <rPh sb="4" eb="6">
      <t>ホウスイ</t>
    </rPh>
    <rPh sb="6" eb="7">
      <t>ホウ</t>
    </rPh>
    <phoneticPr fontId="7"/>
  </si>
  <si>
    <t>※大容量泡放水砲用　　　　　　泡消火薬剤（１％）</t>
    <rPh sb="1" eb="4">
      <t>ダイヨウリョウ</t>
    </rPh>
    <rPh sb="4" eb="5">
      <t>アワ</t>
    </rPh>
    <rPh sb="5" eb="7">
      <t>ホウスイ</t>
    </rPh>
    <rPh sb="7" eb="8">
      <t>ホウ</t>
    </rPh>
    <rPh sb="8" eb="9">
      <t>ヨウ</t>
    </rPh>
    <rPh sb="15" eb="16">
      <t>アワ</t>
    </rPh>
    <rPh sb="16" eb="18">
      <t>ショウカ</t>
    </rPh>
    <rPh sb="18" eb="20">
      <t>ヤクザイ</t>
    </rPh>
    <phoneticPr fontId="7"/>
  </si>
  <si>
    <t>合計</t>
    <rPh sb="0" eb="2">
      <t>ゴウケイ</t>
    </rPh>
    <phoneticPr fontId="7"/>
  </si>
  <si>
    <t>1万以上２万未満</t>
    <phoneticPr fontId="7"/>
  </si>
  <si>
    <t>２万以上３万未満</t>
    <phoneticPr fontId="7"/>
  </si>
  <si>
    <t>３万以上４万未満</t>
    <phoneticPr fontId="7"/>
  </si>
  <si>
    <t>４万以上５万未満</t>
    <phoneticPr fontId="7"/>
  </si>
  <si>
    <t>５万以上</t>
    <phoneticPr fontId="7"/>
  </si>
  <si>
    <t>（基）</t>
    <rPh sb="1" eb="2">
      <t>キ</t>
    </rPh>
    <phoneticPr fontId="7"/>
  </si>
  <si>
    <t>（ｋｌ）</t>
    <phoneticPr fontId="7"/>
  </si>
  <si>
    <t>北海道地区広域共同防災組織</t>
    <rPh sb="0" eb="3">
      <t>ホッカイドウ</t>
    </rPh>
    <rPh sb="3" eb="5">
      <t>チク</t>
    </rPh>
    <rPh sb="5" eb="7">
      <t>コウイキ</t>
    </rPh>
    <rPh sb="7" eb="9">
      <t>キョウドウ</t>
    </rPh>
    <rPh sb="9" eb="11">
      <t>ボウサイ</t>
    </rPh>
    <rPh sb="11" eb="13">
      <t>ソシキ</t>
    </rPh>
    <phoneticPr fontId="7"/>
  </si>
  <si>
    <t>北海道</t>
    <rPh sb="0" eb="3">
      <t>ホッカイドウ</t>
    </rPh>
    <phoneticPr fontId="7"/>
  </si>
  <si>
    <t>苫小牧</t>
    <rPh sb="0" eb="3">
      <t>トマコマイ</t>
    </rPh>
    <phoneticPr fontId="1"/>
  </si>
  <si>
    <t>室蘭</t>
    <rPh sb="0" eb="2">
      <t>ムロラン</t>
    </rPh>
    <phoneticPr fontId="1"/>
  </si>
  <si>
    <t>知内</t>
    <rPh sb="0" eb="2">
      <t>シリウチ</t>
    </rPh>
    <phoneticPr fontId="1"/>
  </si>
  <si>
    <t>第二地区（東北）広域共同防災協議会</t>
    <rPh sb="0" eb="1">
      <t>ダイ</t>
    </rPh>
    <rPh sb="1" eb="2">
      <t>2</t>
    </rPh>
    <rPh sb="2" eb="4">
      <t>チク</t>
    </rPh>
    <rPh sb="5" eb="7">
      <t>トウホク</t>
    </rPh>
    <rPh sb="8" eb="10">
      <t>コウイキ</t>
    </rPh>
    <rPh sb="10" eb="12">
      <t>キョウドウ</t>
    </rPh>
    <rPh sb="12" eb="14">
      <t>ボウサイ</t>
    </rPh>
    <rPh sb="14" eb="17">
      <t>キョウギカイ</t>
    </rPh>
    <phoneticPr fontId="7"/>
  </si>
  <si>
    <t>青森</t>
    <rPh sb="0" eb="2">
      <t>アオモリ</t>
    </rPh>
    <phoneticPr fontId="7"/>
  </si>
  <si>
    <t>むつ小川原</t>
    <phoneticPr fontId="1"/>
  </si>
  <si>
    <t>宮城</t>
    <rPh sb="0" eb="2">
      <t>ミヤギ</t>
    </rPh>
    <phoneticPr fontId="7"/>
  </si>
  <si>
    <t>仙台</t>
    <rPh sb="0" eb="2">
      <t>センダイ</t>
    </rPh>
    <phoneticPr fontId="1"/>
  </si>
  <si>
    <t>秋田</t>
    <rPh sb="0" eb="2">
      <t>アキタ</t>
    </rPh>
    <phoneticPr fontId="1"/>
  </si>
  <si>
    <t>秋田</t>
    <rPh sb="0" eb="2">
      <t>アキタ</t>
    </rPh>
    <phoneticPr fontId="7"/>
  </si>
  <si>
    <t>男鹿</t>
    <rPh sb="0" eb="2">
      <t>オガ</t>
    </rPh>
    <phoneticPr fontId="1"/>
  </si>
  <si>
    <t>常磐地区広域共同防災組織</t>
    <rPh sb="0" eb="2">
      <t>ジョウバン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2">
      <t>ソシキ</t>
    </rPh>
    <phoneticPr fontId="7"/>
  </si>
  <si>
    <t>福島</t>
    <rPh sb="0" eb="2">
      <t>フクシマ</t>
    </rPh>
    <phoneticPr fontId="7"/>
  </si>
  <si>
    <t>広野</t>
    <rPh sb="0" eb="2">
      <t>ヒロノ</t>
    </rPh>
    <phoneticPr fontId="1"/>
  </si>
  <si>
    <t>いわき</t>
    <phoneticPr fontId="1"/>
  </si>
  <si>
    <t>茨城</t>
    <rPh sb="0" eb="2">
      <t>イバラキ</t>
    </rPh>
    <phoneticPr fontId="7"/>
  </si>
  <si>
    <t>鹿島臨海</t>
    <rPh sb="0" eb="2">
      <t>カシマ</t>
    </rPh>
    <rPh sb="2" eb="4">
      <t>リンカイ</t>
    </rPh>
    <phoneticPr fontId="1"/>
  </si>
  <si>
    <t>京葉臨海中部地区共同防災協議会</t>
    <rPh sb="0" eb="2">
      <t>ケイヨウ</t>
    </rPh>
    <rPh sb="2" eb="4">
      <t>リンカイ</t>
    </rPh>
    <rPh sb="4" eb="6">
      <t>チュウブ</t>
    </rPh>
    <rPh sb="6" eb="8">
      <t>チク</t>
    </rPh>
    <rPh sb="8" eb="10">
      <t>キョウドウ</t>
    </rPh>
    <rPh sb="10" eb="12">
      <t>ボウサイ</t>
    </rPh>
    <rPh sb="12" eb="15">
      <t>キョウギカイ</t>
    </rPh>
    <phoneticPr fontId="7"/>
  </si>
  <si>
    <t>千葉</t>
    <rPh sb="0" eb="2">
      <t>チバ</t>
    </rPh>
    <phoneticPr fontId="7"/>
  </si>
  <si>
    <t>京葉臨海中部</t>
    <rPh sb="0" eb="2">
      <t>ケイヨウ</t>
    </rPh>
    <rPh sb="2" eb="4">
      <t>リンカイ</t>
    </rPh>
    <rPh sb="4" eb="6">
      <t>チュウブ</t>
    </rPh>
    <phoneticPr fontId="1"/>
  </si>
  <si>
    <t>神奈川・静岡地区広域共同防災協議会</t>
    <rPh sb="0" eb="3">
      <t>カナガワ</t>
    </rPh>
    <rPh sb="4" eb="6">
      <t>シズオカ</t>
    </rPh>
    <rPh sb="6" eb="8">
      <t>チク</t>
    </rPh>
    <rPh sb="8" eb="10">
      <t>コウイキ</t>
    </rPh>
    <rPh sb="10" eb="12">
      <t>キョウドウ</t>
    </rPh>
    <rPh sb="12" eb="14">
      <t>ボウサイ</t>
    </rPh>
    <rPh sb="14" eb="17">
      <t>キョウギカイ</t>
    </rPh>
    <phoneticPr fontId="7"/>
  </si>
  <si>
    <t>神奈川</t>
    <rPh sb="0" eb="3">
      <t>カナガワ</t>
    </rPh>
    <phoneticPr fontId="7"/>
  </si>
  <si>
    <t>京浜臨海</t>
    <rPh sb="0" eb="2">
      <t>ケイヒン</t>
    </rPh>
    <rPh sb="2" eb="4">
      <t>リンカイ</t>
    </rPh>
    <phoneticPr fontId="1"/>
  </si>
  <si>
    <t>根岸臨海</t>
    <rPh sb="0" eb="2">
      <t>ネギシ</t>
    </rPh>
    <rPh sb="2" eb="4">
      <t>リンカイ</t>
    </rPh>
    <phoneticPr fontId="1"/>
  </si>
  <si>
    <t>静岡</t>
    <rPh sb="0" eb="2">
      <t>シズオカ</t>
    </rPh>
    <phoneticPr fontId="7"/>
  </si>
  <si>
    <t>清水</t>
    <rPh sb="0" eb="2">
      <t>シミズ</t>
    </rPh>
    <phoneticPr fontId="1"/>
  </si>
  <si>
    <t>北陸地区広域共同防災協議会</t>
    <rPh sb="0" eb="2">
      <t>ホクリク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3">
      <t>キョウギカイ</t>
    </rPh>
    <phoneticPr fontId="7"/>
  </si>
  <si>
    <t>新潟</t>
    <rPh sb="0" eb="2">
      <t>ニイガタ</t>
    </rPh>
    <phoneticPr fontId="7"/>
  </si>
  <si>
    <t>新潟東港</t>
    <rPh sb="0" eb="2">
      <t>ニイガタ</t>
    </rPh>
    <rPh sb="2" eb="3">
      <t>ヒガシ</t>
    </rPh>
    <rPh sb="3" eb="4">
      <t>ミナト</t>
    </rPh>
    <phoneticPr fontId="1"/>
  </si>
  <si>
    <t>富山</t>
    <rPh sb="0" eb="2">
      <t>トヤマ</t>
    </rPh>
    <phoneticPr fontId="1"/>
  </si>
  <si>
    <t>富山</t>
    <rPh sb="0" eb="2">
      <t>トヤマ</t>
    </rPh>
    <phoneticPr fontId="7"/>
  </si>
  <si>
    <t>福井</t>
    <rPh sb="0" eb="2">
      <t>フクイ</t>
    </rPh>
    <phoneticPr fontId="7"/>
  </si>
  <si>
    <t>福井臨海</t>
    <rPh sb="0" eb="2">
      <t>フクイ</t>
    </rPh>
    <rPh sb="2" eb="4">
      <t>リンカイ</t>
    </rPh>
    <phoneticPr fontId="1"/>
  </si>
  <si>
    <t>中京地区広域共同防災協議会</t>
    <rPh sb="0" eb="2">
      <t>チュウキョウ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3">
      <t>キョウギカイ</t>
    </rPh>
    <phoneticPr fontId="7"/>
  </si>
  <si>
    <t>愛知</t>
    <rPh sb="0" eb="2">
      <t>アイチ</t>
    </rPh>
    <phoneticPr fontId="7"/>
  </si>
  <si>
    <t>渥美</t>
    <rPh sb="0" eb="2">
      <t>アツミ</t>
    </rPh>
    <phoneticPr fontId="1"/>
  </si>
  <si>
    <t>名古屋港臨海</t>
    <rPh sb="0" eb="4">
      <t>ナゴヤコウ</t>
    </rPh>
    <rPh sb="4" eb="6">
      <t>リンカイ</t>
    </rPh>
    <phoneticPr fontId="1"/>
  </si>
  <si>
    <t>三重</t>
    <rPh sb="0" eb="2">
      <t>ミエ</t>
    </rPh>
    <phoneticPr fontId="7"/>
  </si>
  <si>
    <t>四日市臨海</t>
    <rPh sb="0" eb="3">
      <t>ヨッカイチ</t>
    </rPh>
    <rPh sb="3" eb="5">
      <t>リンカイ</t>
    </rPh>
    <phoneticPr fontId="1"/>
  </si>
  <si>
    <t>大阪・和歌山広域共同防災協議会</t>
    <rPh sb="0" eb="2">
      <t>オオサカ</t>
    </rPh>
    <rPh sb="3" eb="6">
      <t>ワカヤマ</t>
    </rPh>
    <rPh sb="6" eb="8">
      <t>コウイキ</t>
    </rPh>
    <rPh sb="8" eb="10">
      <t>キョウドウ</t>
    </rPh>
    <rPh sb="10" eb="12">
      <t>ボウサイ</t>
    </rPh>
    <rPh sb="12" eb="15">
      <t>キョウギカイ</t>
    </rPh>
    <phoneticPr fontId="7"/>
  </si>
  <si>
    <t>大阪</t>
    <rPh sb="0" eb="2">
      <t>オオサカ</t>
    </rPh>
    <phoneticPr fontId="7"/>
  </si>
  <si>
    <t>堺泉北臨海</t>
    <rPh sb="0" eb="1">
      <t>サカイ</t>
    </rPh>
    <rPh sb="1" eb="3">
      <t>センボク</t>
    </rPh>
    <rPh sb="3" eb="5">
      <t>リンカイ</t>
    </rPh>
    <phoneticPr fontId="1"/>
  </si>
  <si>
    <t>和歌山北部臨海南部</t>
    <rPh sb="0" eb="3">
      <t>ワカヤマ</t>
    </rPh>
    <rPh sb="3" eb="5">
      <t>ホクブ</t>
    </rPh>
    <rPh sb="5" eb="7">
      <t>リンカイ</t>
    </rPh>
    <rPh sb="7" eb="9">
      <t>ナンブ</t>
    </rPh>
    <phoneticPr fontId="1"/>
  </si>
  <si>
    <t>御坊</t>
    <rPh sb="0" eb="2">
      <t>ゴボウ</t>
    </rPh>
    <phoneticPr fontId="1"/>
  </si>
  <si>
    <t>瀬戸内地区広域共同防災協議会</t>
    <phoneticPr fontId="7"/>
  </si>
  <si>
    <t>兵庫</t>
    <rPh sb="0" eb="2">
      <t>ヒョウゴ</t>
    </rPh>
    <phoneticPr fontId="7"/>
  </si>
  <si>
    <t>赤穂</t>
    <rPh sb="0" eb="2">
      <t>アコウ</t>
    </rPh>
    <phoneticPr fontId="1"/>
  </si>
  <si>
    <t>岡山</t>
    <rPh sb="0" eb="2">
      <t>オカヤマ</t>
    </rPh>
    <phoneticPr fontId="7"/>
  </si>
  <si>
    <t>水島臨海</t>
    <rPh sb="0" eb="2">
      <t>ミズシマ</t>
    </rPh>
    <rPh sb="2" eb="4">
      <t>リンカイ</t>
    </rPh>
    <phoneticPr fontId="1"/>
  </si>
  <si>
    <t>徳島</t>
    <rPh sb="0" eb="2">
      <t>トクシマ</t>
    </rPh>
    <phoneticPr fontId="7"/>
  </si>
  <si>
    <t>阿南</t>
    <rPh sb="0" eb="2">
      <t>アナン</t>
    </rPh>
    <phoneticPr fontId="1"/>
  </si>
  <si>
    <t>香川</t>
    <rPh sb="0" eb="2">
      <t>カガワ</t>
    </rPh>
    <phoneticPr fontId="7"/>
  </si>
  <si>
    <t>番の州</t>
    <rPh sb="0" eb="1">
      <t>バン</t>
    </rPh>
    <rPh sb="2" eb="3">
      <t>ス</t>
    </rPh>
    <phoneticPr fontId="1"/>
  </si>
  <si>
    <t>愛媛</t>
    <rPh sb="0" eb="2">
      <t>エヒメ</t>
    </rPh>
    <phoneticPr fontId="7"/>
  </si>
  <si>
    <t>波方</t>
    <rPh sb="0" eb="2">
      <t>ナミカタ</t>
    </rPh>
    <phoneticPr fontId="1"/>
  </si>
  <si>
    <t>菊間</t>
    <rPh sb="0" eb="2">
      <t>キクマ</t>
    </rPh>
    <phoneticPr fontId="1"/>
  </si>
  <si>
    <t>松山</t>
    <rPh sb="0" eb="2">
      <t>マツヤマ</t>
    </rPh>
    <phoneticPr fontId="1"/>
  </si>
  <si>
    <t>西中国・北部九州地区広域共同防災協議会</t>
    <rPh sb="0" eb="1">
      <t>ニシ</t>
    </rPh>
    <rPh sb="1" eb="3">
      <t>チュウゴク</t>
    </rPh>
    <rPh sb="4" eb="6">
      <t>ホクブ</t>
    </rPh>
    <rPh sb="6" eb="8">
      <t>キュウシュウ</t>
    </rPh>
    <rPh sb="8" eb="10">
      <t>チク</t>
    </rPh>
    <rPh sb="10" eb="12">
      <t>コウイキ</t>
    </rPh>
    <rPh sb="12" eb="14">
      <t>キョウドウ</t>
    </rPh>
    <rPh sb="14" eb="16">
      <t>ボウサイ</t>
    </rPh>
    <rPh sb="16" eb="19">
      <t>キョウギカイ</t>
    </rPh>
    <phoneticPr fontId="7"/>
  </si>
  <si>
    <t>広島</t>
    <rPh sb="0" eb="2">
      <t>ヒロシマ</t>
    </rPh>
    <phoneticPr fontId="7"/>
  </si>
  <si>
    <t>江田島</t>
    <rPh sb="0" eb="3">
      <t>エタジマ</t>
    </rPh>
    <phoneticPr fontId="1"/>
  </si>
  <si>
    <t>能美</t>
    <rPh sb="0" eb="2">
      <t>ノミ</t>
    </rPh>
    <phoneticPr fontId="1"/>
  </si>
  <si>
    <t>山口</t>
    <rPh sb="0" eb="2">
      <t>ヤマグチ</t>
    </rPh>
    <phoneticPr fontId="7"/>
  </si>
  <si>
    <t>岩国・大竹</t>
    <rPh sb="0" eb="2">
      <t>イワクニ</t>
    </rPh>
    <rPh sb="3" eb="5">
      <t>オオタケ</t>
    </rPh>
    <phoneticPr fontId="1"/>
  </si>
  <si>
    <t>下松</t>
    <rPh sb="0" eb="2">
      <t>クダマツ</t>
    </rPh>
    <phoneticPr fontId="1"/>
  </si>
  <si>
    <t>周南</t>
    <rPh sb="0" eb="2">
      <t>シュウナン</t>
    </rPh>
    <phoneticPr fontId="1"/>
  </si>
  <si>
    <t>宇部・小野田</t>
    <rPh sb="0" eb="2">
      <t>ウベ</t>
    </rPh>
    <rPh sb="3" eb="6">
      <t>オノダ</t>
    </rPh>
    <phoneticPr fontId="1"/>
  </si>
  <si>
    <t>大分</t>
    <rPh sb="0" eb="2">
      <t>オオイタ</t>
    </rPh>
    <phoneticPr fontId="1"/>
  </si>
  <si>
    <t>大分</t>
    <rPh sb="0" eb="2">
      <t>オオイタ</t>
    </rPh>
    <phoneticPr fontId="7"/>
  </si>
  <si>
    <t>南九州広域共同防災協議会</t>
    <rPh sb="0" eb="1">
      <t>ミナミ</t>
    </rPh>
    <rPh sb="1" eb="3">
      <t>キュウシュウ</t>
    </rPh>
    <rPh sb="3" eb="5">
      <t>コウイキ</t>
    </rPh>
    <rPh sb="5" eb="7">
      <t>キョウドウ</t>
    </rPh>
    <rPh sb="7" eb="9">
      <t>ボウサイ</t>
    </rPh>
    <rPh sb="9" eb="12">
      <t>キョウギカイ</t>
    </rPh>
    <phoneticPr fontId="7"/>
  </si>
  <si>
    <t>鹿児島</t>
    <rPh sb="0" eb="3">
      <t>カゴシマ</t>
    </rPh>
    <phoneticPr fontId="7"/>
  </si>
  <si>
    <t>川内</t>
    <rPh sb="0" eb="2">
      <t>センダイ</t>
    </rPh>
    <phoneticPr fontId="1"/>
  </si>
  <si>
    <t>喜入</t>
    <rPh sb="0" eb="2">
      <t>キイレ</t>
    </rPh>
    <phoneticPr fontId="1"/>
  </si>
  <si>
    <t>志布志</t>
    <rPh sb="0" eb="3">
      <t>シブシ</t>
    </rPh>
    <phoneticPr fontId="1"/>
  </si>
  <si>
    <t>沖縄地区広域共同防災組織</t>
    <rPh sb="0" eb="2">
      <t>オキナワ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2">
      <t>ソシキ</t>
    </rPh>
    <phoneticPr fontId="7"/>
  </si>
  <si>
    <t>沖縄</t>
    <rPh sb="0" eb="2">
      <t>オキナワ</t>
    </rPh>
    <phoneticPr fontId="7"/>
  </si>
  <si>
    <t>平安座</t>
    <rPh sb="0" eb="3">
      <t>ヘンザ</t>
    </rPh>
    <phoneticPr fontId="1"/>
  </si>
  <si>
    <t>小那覇</t>
    <rPh sb="0" eb="1">
      <t>ショウ</t>
    </rPh>
    <rPh sb="1" eb="3">
      <t>ナハ</t>
    </rPh>
    <phoneticPr fontId="1"/>
  </si>
  <si>
    <t>第１種
事業所</t>
    <rPh sb="0" eb="1">
      <t>ダイ</t>
    </rPh>
    <rPh sb="2" eb="3">
      <t>シュ</t>
    </rPh>
    <rPh sb="4" eb="7">
      <t>ジギョウショ</t>
    </rPh>
    <phoneticPr fontId="1"/>
  </si>
  <si>
    <t>第２種
事業所</t>
    <rPh sb="0" eb="1">
      <t>ダイ</t>
    </rPh>
    <rPh sb="2" eb="3">
      <t>シュ</t>
    </rPh>
    <rPh sb="4" eb="7">
      <t>ジギョウショ</t>
    </rPh>
    <phoneticPr fontId="1"/>
  </si>
  <si>
    <t>第１地区</t>
    <rPh sb="0" eb="1">
      <t>ダイ</t>
    </rPh>
    <rPh sb="2" eb="4">
      <t>チク</t>
    </rPh>
    <phoneticPr fontId="7"/>
  </si>
  <si>
    <t>第２地区</t>
    <rPh sb="0" eb="1">
      <t>ダイ</t>
    </rPh>
    <rPh sb="2" eb="4">
      <t>チク</t>
    </rPh>
    <phoneticPr fontId="7"/>
  </si>
  <si>
    <t>第３地区</t>
    <rPh sb="0" eb="1">
      <t>ダイ</t>
    </rPh>
    <rPh sb="2" eb="4">
      <t>チク</t>
    </rPh>
    <phoneticPr fontId="7"/>
  </si>
  <si>
    <t>第４地区</t>
    <rPh sb="0" eb="1">
      <t>ダイ</t>
    </rPh>
    <rPh sb="2" eb="4">
      <t>チク</t>
    </rPh>
    <phoneticPr fontId="7"/>
  </si>
  <si>
    <t>第５地区</t>
    <rPh sb="0" eb="1">
      <t>ダイ</t>
    </rPh>
    <rPh sb="2" eb="4">
      <t>チク</t>
    </rPh>
    <phoneticPr fontId="7"/>
  </si>
  <si>
    <t>第６地区</t>
    <rPh sb="0" eb="1">
      <t>ダイ</t>
    </rPh>
    <rPh sb="2" eb="4">
      <t>チク</t>
    </rPh>
    <phoneticPr fontId="7"/>
  </si>
  <si>
    <t>第７地区</t>
    <rPh sb="0" eb="1">
      <t>ダイ</t>
    </rPh>
    <rPh sb="2" eb="4">
      <t>チク</t>
    </rPh>
    <phoneticPr fontId="7"/>
  </si>
  <si>
    <t>第８地区</t>
    <rPh sb="0" eb="1">
      <t>ダイ</t>
    </rPh>
    <rPh sb="2" eb="4">
      <t>チク</t>
    </rPh>
    <phoneticPr fontId="7"/>
  </si>
  <si>
    <t>第９地区</t>
    <phoneticPr fontId="7"/>
  </si>
  <si>
    <t>第10地区</t>
    <rPh sb="0" eb="1">
      <t>ダイ</t>
    </rPh>
    <rPh sb="3" eb="5">
      <t>チク</t>
    </rPh>
    <phoneticPr fontId="7"/>
  </si>
  <si>
    <t>第11地区</t>
    <rPh sb="0" eb="1">
      <t>ダイ</t>
    </rPh>
    <rPh sb="3" eb="5">
      <t>チク</t>
    </rPh>
    <phoneticPr fontId="7"/>
  </si>
  <si>
    <t>第12地区</t>
    <rPh sb="0" eb="1">
      <t>ダイ</t>
    </rPh>
    <rPh sb="3" eb="5">
      <t>チク</t>
    </rPh>
    <phoneticPr fontId="7"/>
  </si>
  <si>
    <t>-</t>
  </si>
  <si>
    <t>-</t>
    <phoneticPr fontId="1"/>
  </si>
  <si>
    <t>広島・山口</t>
    <rPh sb="0" eb="2">
      <t>ヒロシマ</t>
    </rPh>
    <rPh sb="3" eb="5">
      <t>ヤマグチ</t>
    </rPh>
    <phoneticPr fontId="7"/>
  </si>
  <si>
    <t>対象タンク基数</t>
    <rPh sb="0" eb="2">
      <t>タイショウ</t>
    </rPh>
    <rPh sb="5" eb="7">
      <t>キスウ</t>
    </rPh>
    <phoneticPr fontId="7"/>
  </si>
  <si>
    <t>合   計</t>
    <rPh sb="0" eb="1">
      <t>ゴウ</t>
    </rPh>
    <rPh sb="4" eb="5">
      <t>ケイ</t>
    </rPh>
    <phoneticPr fontId="7"/>
  </si>
  <si>
    <t>12広野</t>
    <rPh sb="2" eb="4">
      <t>ヒロノ</t>
    </rPh>
    <phoneticPr fontId="1"/>
  </si>
  <si>
    <t>13いわき</t>
    <phoneticPr fontId="1"/>
  </si>
  <si>
    <t>14鹿島臨海</t>
    <rPh sb="2" eb="4">
      <t>カシマ</t>
    </rPh>
    <rPh sb="4" eb="6">
      <t>リンカイ</t>
    </rPh>
    <phoneticPr fontId="1"/>
  </si>
  <si>
    <t>15京葉臨海北部</t>
    <rPh sb="2" eb="4">
      <t>ケイヨウ</t>
    </rPh>
    <rPh sb="4" eb="6">
      <t>リンカイ</t>
    </rPh>
    <rPh sb="6" eb="8">
      <t>ホクブ</t>
    </rPh>
    <phoneticPr fontId="1"/>
  </si>
  <si>
    <t>16京葉臨海中部</t>
    <rPh sb="2" eb="4">
      <t>ケイヨウ</t>
    </rPh>
    <rPh sb="4" eb="6">
      <t>リンカイ</t>
    </rPh>
    <rPh sb="6" eb="8">
      <t>チュウブ</t>
    </rPh>
    <phoneticPr fontId="1"/>
  </si>
  <si>
    <t>17京葉臨海南部</t>
    <rPh sb="2" eb="4">
      <t>ケイヨウ</t>
    </rPh>
    <rPh sb="4" eb="6">
      <t>リンカイ</t>
    </rPh>
    <rPh sb="6" eb="8">
      <t>ナンブ</t>
    </rPh>
    <phoneticPr fontId="1"/>
  </si>
  <si>
    <t>18東京国際空港</t>
    <rPh sb="2" eb="4">
      <t>トウキョウ</t>
    </rPh>
    <rPh sb="4" eb="6">
      <t>コクサイ</t>
    </rPh>
    <rPh sb="6" eb="8">
      <t>クウコウ</t>
    </rPh>
    <phoneticPr fontId="1"/>
  </si>
  <si>
    <t>都道府県名</t>
    <rPh sb="0" eb="1">
      <t>ト</t>
    </rPh>
    <rPh sb="1" eb="4">
      <t>ドウフケン</t>
    </rPh>
    <rPh sb="4" eb="5">
      <t>メイ</t>
    </rPh>
    <phoneticPr fontId="7"/>
  </si>
  <si>
    <t>都道府県</t>
    <rPh sb="0" eb="1">
      <t>ト</t>
    </rPh>
    <rPh sb="1" eb="4">
      <t>ドウフケン</t>
    </rPh>
    <phoneticPr fontId="1"/>
  </si>
  <si>
    <t>新湊</t>
    <rPh sb="0" eb="2">
      <t>シンミナト</t>
    </rPh>
    <phoneticPr fontId="1"/>
  </si>
  <si>
    <t>和歌山</t>
    <rPh sb="0" eb="3">
      <t>ワカヤマ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</si>
  <si>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</si>
  <si>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</si>
  <si>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</si>
  <si>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</si>
  <si>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</si>
  <si>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</si>
  <si>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</si>
  <si>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</si>
  <si>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</si>
  <si>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</si>
  <si>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</si>
  <si>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</si>
  <si>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</si>
  <si>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</si>
  <si>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</si>
  <si>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</si>
  <si>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</si>
  <si>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岡山</t>
    <rPh sb="0" eb="2">
      <t>オカヤマ</t>
    </rPh>
    <phoneticPr fontId="1"/>
  </si>
  <si>
    <t>岡山・広島</t>
    <rPh sb="0" eb="2">
      <t>オカヤマ</t>
    </rPh>
    <phoneticPr fontId="1"/>
  </si>
  <si>
    <t>広島</t>
    <rPh sb="0" eb="2">
      <t>ヒロシマ</t>
    </rPh>
    <phoneticPr fontId="1"/>
  </si>
  <si>
    <t>広島・山口</t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</si>
  <si>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</si>
  <si>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</si>
  <si>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</si>
  <si>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</si>
  <si>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</si>
  <si>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</si>
  <si>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</si>
  <si>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</si>
  <si>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</si>
  <si>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福岡県</t>
    <rPh sb="0" eb="3">
      <t>フクオカケン</t>
    </rPh>
    <phoneticPr fontId="1"/>
  </si>
  <si>
    <t>-</t>
    <phoneticPr fontId="1"/>
  </si>
  <si>
    <t>0</t>
    <phoneticPr fontId="1"/>
  </si>
  <si>
    <t>（令和３年４月１日現在）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</si>
  <si>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37大阪北港</t>
    <rPh sb="2" eb="5">
      <t>オオサカキタ</t>
    </rPh>
    <rPh sb="5" eb="6">
      <t>コウ</t>
    </rPh>
    <phoneticPr fontId="1"/>
  </si>
  <si>
    <t>38堺泉北臨海</t>
    <rPh sb="2" eb="3">
      <t>サカイ</t>
    </rPh>
    <rPh sb="3" eb="4">
      <t>イズミ</t>
    </rPh>
    <rPh sb="4" eb="5">
      <t>キタ</t>
    </rPh>
    <rPh sb="5" eb="7">
      <t>リンカイ</t>
    </rPh>
    <phoneticPr fontId="1"/>
  </si>
  <si>
    <t>39関西国際空港</t>
    <rPh sb="2" eb="4">
      <t>カンサイ</t>
    </rPh>
    <rPh sb="4" eb="6">
      <t>コクサイ</t>
    </rPh>
    <rPh sb="6" eb="8">
      <t>クウコウ</t>
    </rPh>
    <phoneticPr fontId="1"/>
  </si>
  <si>
    <t>40神戸</t>
    <rPh sb="2" eb="4">
      <t>コウベ</t>
    </rPh>
    <phoneticPr fontId="1"/>
  </si>
  <si>
    <t>41東播磨</t>
    <rPh sb="2" eb="3">
      <t>ヒガシ</t>
    </rPh>
    <rPh sb="3" eb="5">
      <t>ハリマ</t>
    </rPh>
    <phoneticPr fontId="1"/>
  </si>
  <si>
    <t>42姫路臨海</t>
    <rPh sb="2" eb="4">
      <t>ヒメジ</t>
    </rPh>
    <rPh sb="4" eb="6">
      <t>リンカイ</t>
    </rPh>
    <phoneticPr fontId="1"/>
  </si>
  <si>
    <t>43赤穂</t>
    <rPh sb="2" eb="4">
      <t>アコウ</t>
    </rPh>
    <phoneticPr fontId="1"/>
  </si>
  <si>
    <t>44和歌山北部臨海北部</t>
    <rPh sb="2" eb="5">
      <t>ワカヤマ</t>
    </rPh>
    <rPh sb="5" eb="7">
      <t>ホクブ</t>
    </rPh>
    <rPh sb="7" eb="9">
      <t>リンカイ</t>
    </rPh>
    <rPh sb="9" eb="11">
      <t>ホクブ</t>
    </rPh>
    <phoneticPr fontId="1"/>
  </si>
  <si>
    <t>45和歌山北部臨海中部</t>
    <rPh sb="2" eb="5">
      <t>ワカヤマ</t>
    </rPh>
    <rPh sb="5" eb="7">
      <t>ホクブ</t>
    </rPh>
    <rPh sb="7" eb="9">
      <t>リンカイ</t>
    </rPh>
    <rPh sb="9" eb="11">
      <t>チュウブ</t>
    </rPh>
    <phoneticPr fontId="1"/>
  </si>
  <si>
    <t>46和歌山北部臨海南部</t>
    <rPh sb="2" eb="5">
      <t>ワカヤマ</t>
    </rPh>
    <rPh sb="5" eb="7">
      <t>ホクブ</t>
    </rPh>
    <rPh sb="7" eb="9">
      <t>リンカイ</t>
    </rPh>
    <rPh sb="9" eb="11">
      <t>ナンブ</t>
    </rPh>
    <phoneticPr fontId="1"/>
  </si>
  <si>
    <t>47御坊</t>
    <rPh sb="2" eb="3">
      <t>オ</t>
    </rPh>
    <rPh sb="3" eb="4">
      <t>ボウ</t>
    </rPh>
    <phoneticPr fontId="1"/>
  </si>
  <si>
    <t>65白島</t>
    <rPh sb="2" eb="3">
      <t>シラ</t>
    </rPh>
    <rPh sb="3" eb="4">
      <t>シマ</t>
    </rPh>
    <phoneticPr fontId="1"/>
  </si>
  <si>
    <t>66福岡</t>
    <rPh sb="2" eb="4">
      <t>フクオカ</t>
    </rPh>
    <phoneticPr fontId="1"/>
  </si>
  <si>
    <t>68上五島</t>
    <rPh sb="2" eb="5">
      <t>カミゴトウ</t>
    </rPh>
    <phoneticPr fontId="1"/>
  </si>
  <si>
    <t>69八代</t>
    <rPh sb="2" eb="4">
      <t>ヤシロ</t>
    </rPh>
    <phoneticPr fontId="1"/>
  </si>
  <si>
    <t>70大分</t>
    <rPh sb="2" eb="4">
      <t>オオイタ</t>
    </rPh>
    <phoneticPr fontId="1"/>
  </si>
  <si>
    <t>71川内</t>
    <rPh sb="2" eb="4">
      <t>センダイ</t>
    </rPh>
    <phoneticPr fontId="1"/>
  </si>
  <si>
    <t>71-2串木野</t>
    <rPh sb="4" eb="7">
      <t>クシキノ</t>
    </rPh>
    <phoneticPr fontId="1"/>
  </si>
  <si>
    <t>71-3鹿児島</t>
    <rPh sb="4" eb="7">
      <t>カゴシマ</t>
    </rPh>
    <phoneticPr fontId="1"/>
  </si>
  <si>
    <t>（令和３年４月１日現在）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7"/>
  </si>
  <si>
    <t>資料1-3-5　石油コンビナート等特別防災区域の現況と防災資機材等の整備状況</t>
    <rPh sb="0" eb="2">
      <t>シリョウ</t>
    </rPh>
    <rPh sb="8" eb="10">
      <t>セキユ</t>
    </rPh>
    <rPh sb="16" eb="17">
      <t>トウ</t>
    </rPh>
    <rPh sb="17" eb="19">
      <t>トクベツ</t>
    </rPh>
    <rPh sb="19" eb="21">
      <t>ボウサイ</t>
    </rPh>
    <rPh sb="21" eb="23">
      <t>クイキ</t>
    </rPh>
    <rPh sb="24" eb="26">
      <t>ゲンキョウ</t>
    </rPh>
    <rPh sb="27" eb="29">
      <t>ボウサイ</t>
    </rPh>
    <rPh sb="29" eb="32">
      <t>シキザイ</t>
    </rPh>
    <rPh sb="32" eb="33">
      <t>トウ</t>
    </rPh>
    <rPh sb="34" eb="36">
      <t>セイビ</t>
    </rPh>
    <rPh sb="36" eb="38">
      <t>ジョウキョウ</t>
    </rPh>
    <phoneticPr fontId="1"/>
  </si>
  <si>
    <t>64北九州</t>
    <rPh sb="2" eb="5">
      <t>キタキュウシュウ</t>
    </rPh>
    <phoneticPr fontId="1"/>
  </si>
  <si>
    <r>
      <rPr>
        <sz val="11"/>
        <rFont val="ＭＳ Ｐゴシック"/>
        <family val="3"/>
        <charset val="128"/>
      </rPr>
      <t>67福島</t>
    </r>
    <rPh sb="2" eb="4">
      <t>フクシマ</t>
    </rPh>
    <phoneticPr fontId="1"/>
  </si>
  <si>
    <t>（備考）　１　「石油コンビナート等防災体制の現況（令和３年）」により作成
　　　　　 ２　四捨五入をしているため、各数値の合計と合計欄の数値が一致しない場合がある。</t>
    <rPh sb="1" eb="3">
      <t>ビコウ</t>
    </rPh>
    <rPh sb="8" eb="10">
      <t>セキユ</t>
    </rPh>
    <rPh sb="16" eb="17">
      <t>トウ</t>
    </rPh>
    <rPh sb="17" eb="19">
      <t>ボウサイ</t>
    </rPh>
    <rPh sb="19" eb="21">
      <t>タイセイ</t>
    </rPh>
    <rPh sb="22" eb="24">
      <t>ゲンキョウ</t>
    </rPh>
    <rPh sb="25" eb="27">
      <t>レイワ</t>
    </rPh>
    <rPh sb="28" eb="29">
      <t>ネン</t>
    </rPh>
    <rPh sb="29" eb="30">
      <t>ヘイネン</t>
    </rPh>
    <rPh sb="34" eb="36">
      <t>サクセイ</t>
    </rPh>
    <rPh sb="45" eb="49">
      <t>シシャゴニュウ</t>
    </rPh>
    <rPh sb="57" eb="60">
      <t>カクスウチ</t>
    </rPh>
    <rPh sb="61" eb="63">
      <t>ゴウケイ</t>
    </rPh>
    <rPh sb="64" eb="66">
      <t>ゴウケイ</t>
    </rPh>
    <rPh sb="66" eb="67">
      <t>ラン</t>
    </rPh>
    <rPh sb="68" eb="70">
      <t>スウチ</t>
    </rPh>
    <rPh sb="71" eb="73">
      <t>イッチ</t>
    </rPh>
    <rPh sb="76" eb="78">
      <t>バアイ</t>
    </rPh>
    <phoneticPr fontId="1"/>
  </si>
  <si>
    <t>資料1-3-5　石油コンビナート等特別防災区域の現況と防災資機材等の整備状況（つづき）</t>
    <rPh sb="0" eb="2">
      <t>シリョウ</t>
    </rPh>
    <rPh sb="8" eb="10">
      <t>セキユ</t>
    </rPh>
    <rPh sb="16" eb="17">
      <t>トウ</t>
    </rPh>
    <rPh sb="17" eb="19">
      <t>トクベツ</t>
    </rPh>
    <rPh sb="19" eb="21">
      <t>ボウサイ</t>
    </rPh>
    <rPh sb="21" eb="23">
      <t>クイキ</t>
    </rPh>
    <rPh sb="24" eb="26">
      <t>ゲンキョウ</t>
    </rPh>
    <rPh sb="27" eb="29">
      <t>ボウサイ</t>
    </rPh>
    <rPh sb="29" eb="32">
      <t>シキザイ</t>
    </rPh>
    <rPh sb="32" eb="33">
      <t>トウ</t>
    </rPh>
    <rPh sb="34" eb="36">
      <t>セイビ</t>
    </rPh>
    <rPh sb="36" eb="38">
      <t>ジョウキョウ</t>
    </rPh>
    <phoneticPr fontId="7"/>
  </si>
  <si>
    <t>（備考）　１　「石油コンビナート等防災体制の現況（令和３年）」により作成
　　　　　２　第４地区のみ「共同防災組織」であり、他の11の地区は「広域共同防災組織」である。</t>
    <rPh sb="1" eb="3">
      <t>ビコウ</t>
    </rPh>
    <rPh sb="8" eb="10">
      <t>セキユ</t>
    </rPh>
    <rPh sb="16" eb="17">
      <t>トウ</t>
    </rPh>
    <rPh sb="17" eb="19">
      <t>ボウサイ</t>
    </rPh>
    <rPh sb="19" eb="21">
      <t>タイセイ</t>
    </rPh>
    <rPh sb="22" eb="24">
      <t>ゲンキョウ</t>
    </rPh>
    <rPh sb="25" eb="27">
      <t>レイワ</t>
    </rPh>
    <rPh sb="28" eb="29">
      <t>ネン</t>
    </rPh>
    <rPh sb="29" eb="30">
      <t>ヘイネン</t>
    </rPh>
    <rPh sb="34" eb="36">
      <t>サクセイ</t>
    </rPh>
    <rPh sb="44" eb="45">
      <t>ダイ</t>
    </rPh>
    <rPh sb="46" eb="48">
      <t>チク</t>
    </rPh>
    <rPh sb="51" eb="53">
      <t>キョウドウ</t>
    </rPh>
    <rPh sb="53" eb="55">
      <t>ボウサイ</t>
    </rPh>
    <rPh sb="55" eb="57">
      <t>ソシキ</t>
    </rPh>
    <rPh sb="62" eb="63">
      <t>タ</t>
    </rPh>
    <rPh sb="67" eb="69">
      <t>チク</t>
    </rPh>
    <rPh sb="71" eb="73">
      <t>コウイキ</t>
    </rPh>
    <rPh sb="73" eb="75">
      <t>キョウドウ</t>
    </rPh>
    <rPh sb="75" eb="77">
      <t>ボウサイ</t>
    </rPh>
    <rPh sb="77" eb="79">
      <t>ソシキ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</si>
</sst>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1"/>
    <xf numFmtId="0" fontId="3" fillId="0" borderId="0" xfId="1" applyAlignment="1"/>
    <xf numFmtId="0" fontId="9" fillId="0" borderId="34" xfId="1" applyFont="1" applyBorder="1" applyAlignment="1">
      <alignment horizontal="center" vertical="center"/>
    </xf>
    <xf numFmtId="0" fontId="10" fillId="0" borderId="36" xfId="1" applyFont="1" applyBorder="1" applyAlignment="1">
      <alignment horizontal="left" vertical="center" shrinkToFit="1"/>
    </xf>
    <xf numFmtId="0" fontId="10" fillId="0" borderId="36" xfId="1" applyFont="1" applyBorder="1" applyAlignment="1">
      <alignment vertical="center" shrinkToFit="1"/>
    </xf>
    <xf numFmtId="0" fontId="10" fillId="0" borderId="37" xfId="1" applyFont="1" applyBorder="1" applyAlignment="1">
      <alignment horizontal="left" vertical="center" shrinkToFit="1"/>
    </xf>
    <xf numFmtId="0" fontId="10" fillId="0" borderId="37" xfId="1" applyFont="1" applyBorder="1" applyAlignment="1">
      <alignment vertical="center" shrinkToFit="1"/>
    </xf>
    <xf numFmtId="0" fontId="10" fillId="0" borderId="37" xfId="1" applyFont="1" applyFill="1" applyBorder="1" applyAlignment="1">
      <alignment horizontal="left" vertical="center" shrinkToFit="1"/>
    </xf>
    <xf numFmtId="0" fontId="10" fillId="0" borderId="37" xfId="1" applyFont="1" applyFill="1" applyBorder="1" applyAlignment="1">
      <alignment vertical="center" shrinkToFit="1"/>
    </xf>
    <xf numFmtId="0" fontId="10" fillId="0" borderId="38" xfId="1" applyFont="1" applyFill="1" applyBorder="1" applyAlignment="1">
      <alignment horizontal="left" vertical="center" shrinkToFit="1"/>
    </xf>
    <xf numFmtId="0" fontId="10" fillId="0" borderId="38" xfId="1" applyFont="1" applyBorder="1" applyAlignment="1">
      <alignment vertical="center" shrinkToFit="1"/>
    </xf>
    <xf numFmtId="0" fontId="8" fillId="0" borderId="39" xfId="1" applyFont="1" applyBorder="1" applyAlignment="1">
      <alignment horizontal="left" vertical="center"/>
    </xf>
    <xf numFmtId="0" fontId="3" fillId="0" borderId="0" xfId="1" applyBorder="1"/>
    <xf numFmtId="0" fontId="8" fillId="0" borderId="6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0" fillId="0" borderId="41" xfId="1" applyFont="1" applyBorder="1" applyAlignment="1">
      <alignment vertical="center" shrinkToFit="1"/>
    </xf>
    <xf numFmtId="0" fontId="13" fillId="0" borderId="0" xfId="1" applyFont="1" applyAlignment="1">
      <alignment horizontal="right"/>
    </xf>
    <xf numFmtId="0" fontId="3" fillId="0" borderId="0" xfId="1" quotePrefix="1"/>
    <xf numFmtId="0" fontId="10" fillId="0" borderId="35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38" fontId="10" fillId="0" borderId="36" xfId="2" applyFont="1" applyBorder="1" applyAlignment="1">
      <alignment horizontal="center" vertical="center" shrinkToFit="1"/>
    </xf>
    <xf numFmtId="38" fontId="10" fillId="0" borderId="37" xfId="2" applyFont="1" applyBorder="1" applyAlignment="1">
      <alignment horizontal="center" vertical="center" shrinkToFit="1"/>
    </xf>
    <xf numFmtId="0" fontId="10" fillId="0" borderId="38" xfId="1" applyFont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10" fillId="0" borderId="41" xfId="1" applyFont="1" applyFill="1" applyBorder="1" applyAlignment="1">
      <alignment horizontal="left" vertical="center" shrinkToFit="1"/>
    </xf>
    <xf numFmtId="0" fontId="10" fillId="0" borderId="43" xfId="1" applyFont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left" vertical="center" shrinkToFit="1"/>
    </xf>
    <xf numFmtId="0" fontId="10" fillId="0" borderId="35" xfId="1" applyFont="1" applyBorder="1" applyAlignment="1">
      <alignment horizontal="left" vertical="center" shrinkToFit="1"/>
    </xf>
    <xf numFmtId="0" fontId="10" fillId="0" borderId="35" xfId="1" applyFont="1" applyBorder="1" applyAlignment="1">
      <alignment vertical="center" shrinkToFit="1"/>
    </xf>
    <xf numFmtId="0" fontId="10" fillId="0" borderId="41" xfId="1" applyFont="1" applyBorder="1" applyAlignment="1">
      <alignment horizontal="center" vertical="center" wrapText="1"/>
    </xf>
    <xf numFmtId="0" fontId="10" fillId="0" borderId="35" xfId="1" applyFont="1" applyFill="1" applyBorder="1" applyAlignment="1">
      <alignment vertical="center" shrinkToFit="1"/>
    </xf>
    <xf numFmtId="0" fontId="10" fillId="0" borderId="41" xfId="1" applyFont="1" applyFill="1" applyBorder="1" applyAlignment="1">
      <alignment vertical="center" shrinkToFit="1"/>
    </xf>
    <xf numFmtId="38" fontId="10" fillId="0" borderId="41" xfId="2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 wrapText="1"/>
    </xf>
    <xf numFmtId="0" fontId="9" fillId="0" borderId="49" xfId="1" applyFont="1" applyBorder="1" applyAlignment="1"/>
    <xf numFmtId="0" fontId="9" fillId="0" borderId="55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/>
    </xf>
    <xf numFmtId="0" fontId="3" fillId="0" borderId="0" xfId="1" applyAlignment="1">
      <alignment vertical="center"/>
    </xf>
    <xf numFmtId="38" fontId="10" fillId="0" borderId="38" xfId="2" applyFont="1" applyBorder="1" applyAlignment="1">
      <alignment horizontal="center" vertical="center" shrinkToFit="1"/>
    </xf>
    <xf numFmtId="0" fontId="0" fillId="3" borderId="0" xfId="0" applyFont="1" applyFill="1">
      <alignment vertical="center"/>
    </xf>
    <xf numFmtId="38" fontId="10" fillId="0" borderId="37" xfId="2" applyFont="1" applyBorder="1" applyAlignment="1">
      <alignment horizontal="center" vertical="center" shrinkToFit="1"/>
    </xf>
    <xf numFmtId="38" fontId="10" fillId="0" borderId="35" xfId="2" applyFont="1" applyBorder="1" applyAlignment="1">
      <alignment horizontal="center" vertical="center" shrinkToFit="1"/>
    </xf>
    <xf numFmtId="3" fontId="5" fillId="2" borderId="8" xfId="2" applyNumberFormat="1" applyFont="1" applyFill="1" applyBorder="1" applyAlignment="1">
      <alignment horizontal="right" vertical="center" shrinkToFit="1"/>
    </xf>
    <xf numFmtId="38" fontId="0" fillId="2" borderId="9" xfId="0" applyNumberFormat="1" applyFont="1" applyFill="1" applyBorder="1" applyAlignment="1">
      <alignment horizontal="right" vertical="center"/>
    </xf>
    <xf numFmtId="179" fontId="0" fillId="2" borderId="9" xfId="0" applyNumberFormat="1" applyFont="1" applyFill="1" applyBorder="1" applyAlignment="1">
      <alignment horizontal="right" vertical="center"/>
    </xf>
    <xf numFmtId="38" fontId="0" fillId="2" borderId="1" xfId="0" applyNumberFormat="1" applyFont="1" applyFill="1" applyBorder="1" applyAlignment="1">
      <alignment horizontal="right" vertical="center"/>
    </xf>
    <xf numFmtId="3" fontId="5" fillId="2" borderId="10" xfId="2" applyNumberFormat="1" applyFont="1" applyFill="1" applyBorder="1" applyAlignment="1">
      <alignment horizontal="right" vertical="center" shrinkToFit="1"/>
    </xf>
    <xf numFmtId="38" fontId="0" fillId="2" borderId="11" xfId="0" applyNumberFormat="1" applyFont="1" applyFill="1" applyBorder="1" applyAlignment="1">
      <alignment horizontal="right" vertical="center"/>
    </xf>
    <xf numFmtId="179" fontId="0" fillId="2" borderId="11" xfId="0" applyNumberFormat="1" applyFont="1" applyFill="1" applyBorder="1" applyAlignment="1">
      <alignment horizontal="right" vertical="center"/>
    </xf>
    <xf numFmtId="38" fontId="0" fillId="2" borderId="4" xfId="0" applyNumberFormat="1" applyFont="1" applyFill="1" applyBorder="1" applyAlignment="1">
      <alignment horizontal="right" vertical="center"/>
    </xf>
    <xf numFmtId="176" fontId="0" fillId="2" borderId="11" xfId="0" applyNumberFormat="1" applyFont="1" applyFill="1" applyBorder="1" applyAlignment="1">
      <alignment horizontal="right" vertical="center"/>
    </xf>
    <xf numFmtId="3" fontId="5" fillId="2" borderId="26" xfId="2" applyNumberFormat="1" applyFont="1" applyFill="1" applyBorder="1" applyAlignment="1">
      <alignment horizontal="right" vertical="center" shrinkToFit="1"/>
    </xf>
    <xf numFmtId="38" fontId="0" fillId="2" borderId="12" xfId="0" applyNumberFormat="1" applyFont="1" applyFill="1" applyBorder="1" applyAlignment="1">
      <alignment horizontal="right" vertical="center"/>
    </xf>
    <xf numFmtId="179" fontId="0" fillId="2" borderId="12" xfId="0" applyNumberFormat="1" applyFont="1" applyFill="1" applyBorder="1" applyAlignment="1">
      <alignment horizontal="right" vertical="center"/>
    </xf>
    <xf numFmtId="3" fontId="5" fillId="2" borderId="19" xfId="2" applyNumberFormat="1" applyFont="1" applyFill="1" applyBorder="1" applyAlignment="1">
      <alignment horizontal="right" vertical="center" shrinkToFit="1"/>
    </xf>
    <xf numFmtId="179" fontId="0" fillId="2" borderId="20" xfId="0" applyNumberFormat="1" applyFont="1" applyFill="1" applyBorder="1" applyAlignment="1">
      <alignment horizontal="right" vertical="center"/>
    </xf>
    <xf numFmtId="176" fontId="0" fillId="2" borderId="20" xfId="0" applyNumberFormat="1" applyFont="1" applyFill="1" applyBorder="1" applyAlignment="1">
      <alignment horizontal="right" vertical="center"/>
    </xf>
    <xf numFmtId="38" fontId="0" fillId="2" borderId="20" xfId="0" applyNumberFormat="1" applyFont="1" applyFill="1" applyBorder="1" applyAlignment="1">
      <alignment horizontal="right" vertical="center"/>
    </xf>
    <xf numFmtId="38" fontId="0" fillId="2" borderId="28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176" fontId="0" fillId="2" borderId="12" xfId="0" applyNumberFormat="1" applyFont="1" applyFill="1" applyBorder="1" applyAlignment="1">
      <alignment horizontal="right" vertical="center"/>
    </xf>
    <xf numFmtId="38" fontId="0" fillId="2" borderId="27" xfId="0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38" fontId="0" fillId="2" borderId="12" xfId="3" applyNumberFormat="1" applyFont="1" applyFill="1" applyBorder="1" applyAlignment="1">
      <alignment horizontal="right" vertical="center" shrinkToFit="1"/>
    </xf>
    <xf numFmtId="3" fontId="5" fillId="2" borderId="21" xfId="2" applyNumberFormat="1" applyFont="1" applyFill="1" applyBorder="1" applyAlignment="1">
      <alignment horizontal="right" vertical="center"/>
    </xf>
    <xf numFmtId="38" fontId="0" fillId="2" borderId="22" xfId="0" applyNumberFormat="1" applyFont="1" applyFill="1" applyBorder="1" applyAlignment="1">
      <alignment horizontal="right" vertical="center"/>
    </xf>
    <xf numFmtId="38" fontId="0" fillId="2" borderId="29" xfId="0" applyNumberFormat="1" applyFont="1" applyFill="1" applyBorder="1" applyAlignment="1">
      <alignment horizontal="right" vertical="center"/>
    </xf>
    <xf numFmtId="3" fontId="5" fillId="2" borderId="10" xfId="2" applyNumberFormat="1" applyFont="1" applyFill="1" applyBorder="1" applyAlignment="1">
      <alignment horizontal="right" vertical="center"/>
    </xf>
    <xf numFmtId="3" fontId="5" fillId="2" borderId="11" xfId="2" applyNumberFormat="1" applyFont="1" applyFill="1" applyBorder="1" applyAlignment="1">
      <alignment horizontal="right" vertical="center"/>
    </xf>
    <xf numFmtId="179" fontId="5" fillId="2" borderId="11" xfId="2" applyNumberFormat="1" applyFont="1" applyFill="1" applyBorder="1" applyAlignment="1">
      <alignment horizontal="right" vertical="center"/>
    </xf>
    <xf numFmtId="3" fontId="5" fillId="2" borderId="4" xfId="2" applyNumberFormat="1" applyFont="1" applyFill="1" applyBorder="1" applyAlignment="1">
      <alignment horizontal="right" vertical="center"/>
    </xf>
    <xf numFmtId="38" fontId="0" fillId="2" borderId="20" xfId="3" applyNumberFormat="1" applyFont="1" applyFill="1" applyBorder="1" applyAlignment="1">
      <alignment horizontal="right" vertical="center" shrinkToFit="1"/>
    </xf>
    <xf numFmtId="38" fontId="0" fillId="2" borderId="11" xfId="3" applyNumberFormat="1" applyFont="1" applyFill="1" applyBorder="1" applyAlignment="1">
      <alignment horizontal="right" vertical="center" shrinkToFit="1"/>
    </xf>
    <xf numFmtId="3" fontId="5" fillId="2" borderId="21" xfId="2" applyNumberFormat="1" applyFont="1" applyFill="1" applyBorder="1" applyAlignment="1">
      <alignment horizontal="right" vertical="center" shrinkToFit="1"/>
    </xf>
    <xf numFmtId="179" fontId="0" fillId="2" borderId="22" xfId="0" applyNumberFormat="1" applyFont="1" applyFill="1" applyBorder="1" applyAlignment="1">
      <alignment horizontal="right" vertical="center"/>
    </xf>
    <xf numFmtId="176" fontId="0" fillId="2" borderId="22" xfId="0" applyNumberFormat="1" applyFont="1" applyFill="1" applyBorder="1" applyAlignment="1">
      <alignment horizontal="right" vertical="center"/>
    </xf>
    <xf numFmtId="3" fontId="5" fillId="2" borderId="13" xfId="2" applyNumberFormat="1" applyFont="1" applyFill="1" applyBorder="1" applyAlignment="1">
      <alignment horizontal="right" vertical="center" shrinkToFit="1"/>
    </xf>
    <xf numFmtId="179" fontId="0" fillId="2" borderId="16" xfId="0" applyNumberFormat="1" applyFont="1" applyFill="1" applyBorder="1" applyAlignment="1">
      <alignment horizontal="right" vertical="center"/>
    </xf>
    <xf numFmtId="38" fontId="0" fillId="2" borderId="16" xfId="0" applyNumberFormat="1" applyFont="1" applyFill="1" applyBorder="1" applyAlignment="1">
      <alignment horizontal="right" vertical="center"/>
    </xf>
    <xf numFmtId="38" fontId="5" fillId="2" borderId="23" xfId="0" applyNumberFormat="1" applyFont="1" applyFill="1" applyBorder="1" applyAlignment="1">
      <alignment horizontal="right" vertical="center"/>
    </xf>
    <xf numFmtId="0" fontId="10" fillId="2" borderId="36" xfId="1" applyFont="1" applyFill="1" applyBorder="1" applyAlignment="1">
      <alignment horizontal="center" vertical="center" shrinkToFit="1"/>
    </xf>
    <xf numFmtId="0" fontId="10" fillId="2" borderId="37" xfId="1" applyFont="1" applyFill="1" applyBorder="1" applyAlignment="1">
      <alignment horizontal="center" vertical="center" shrinkToFit="1"/>
    </xf>
    <xf numFmtId="0" fontId="10" fillId="2" borderId="38" xfId="1" applyFont="1" applyFill="1" applyBorder="1" applyAlignment="1">
      <alignment horizontal="center" vertical="center" shrinkToFit="1"/>
    </xf>
    <xf numFmtId="0" fontId="12" fillId="2" borderId="35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 shrinkToFit="1"/>
    </xf>
    <xf numFmtId="0" fontId="10" fillId="2" borderId="42" xfId="1" applyFont="1" applyFill="1" applyBorder="1" applyAlignment="1">
      <alignment horizontal="center" vertical="center" shrinkToFit="1"/>
    </xf>
    <xf numFmtId="0" fontId="10" fillId="2" borderId="42" xfId="1" applyFont="1" applyFill="1" applyBorder="1" applyAlignment="1">
      <alignment horizontal="center" vertical="center"/>
    </xf>
    <xf numFmtId="178" fontId="11" fillId="2" borderId="59" xfId="1" applyNumberFormat="1" applyFont="1" applyFill="1" applyBorder="1" applyAlignment="1">
      <alignment horizontal="center" vertical="center" shrinkToFit="1"/>
    </xf>
    <xf numFmtId="0" fontId="10" fillId="2" borderId="35" xfId="1" applyFont="1" applyFill="1" applyBorder="1" applyAlignment="1">
      <alignment horizontal="center" vertical="center" shrinkToFit="1"/>
    </xf>
    <xf numFmtId="0" fontId="10" fillId="2" borderId="41" xfId="1" applyFont="1" applyFill="1" applyBorder="1" applyAlignment="1">
      <alignment horizontal="center" vertical="center" shrinkToFit="1"/>
    </xf>
    <xf numFmtId="0" fontId="10" fillId="2" borderId="37" xfId="1" quotePrefix="1" applyFont="1" applyFill="1" applyBorder="1" applyAlignment="1">
      <alignment horizontal="center" vertical="center" shrinkToFit="1"/>
    </xf>
    <xf numFmtId="38" fontId="10" fillId="2" borderId="64" xfId="2" applyFont="1" applyFill="1" applyBorder="1" applyAlignment="1">
      <alignment horizontal="center" vertical="center"/>
    </xf>
    <xf numFmtId="178" fontId="11" fillId="2" borderId="65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0" fillId="2" borderId="20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0" fontId="0" fillId="2" borderId="22" xfId="0" applyFont="1" applyFill="1" applyBorder="1" applyAlignment="1">
      <alignment horizontal="right" vertical="center"/>
    </xf>
    <xf numFmtId="3" fontId="0" fillId="2" borderId="11" xfId="0" applyNumberFormat="1" applyFont="1" applyFill="1" applyBorder="1" applyAlignment="1">
      <alignment horizontal="right" vertical="center"/>
    </xf>
    <xf numFmtId="38" fontId="0" fillId="2" borderId="24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2" borderId="10" xfId="0" applyFont="1" applyFill="1" applyBorder="1" applyAlignment="1">
      <alignment horizontal="left" vertical="center" shrinkToFit="1"/>
    </xf>
    <xf numFmtId="0" fontId="0" fillId="2" borderId="26" xfId="0" applyFont="1" applyFill="1" applyBorder="1" applyAlignment="1">
      <alignment horizontal="left" vertical="center" shrinkToFit="1"/>
    </xf>
    <xf numFmtId="0" fontId="0" fillId="2" borderId="19" xfId="0" applyFont="1" applyFill="1" applyBorder="1" applyAlignment="1">
      <alignment horizontal="left" vertical="center" shrinkToFit="1"/>
    </xf>
    <xf numFmtId="0" fontId="0" fillId="2" borderId="21" xfId="0" applyFont="1" applyFill="1" applyBorder="1" applyAlignment="1">
      <alignment horizontal="left" vertical="center" shrinkToFit="1"/>
    </xf>
    <xf numFmtId="0" fontId="0" fillId="2" borderId="13" xfId="0" applyFont="1" applyFill="1" applyBorder="1" applyAlignment="1">
      <alignment horizontal="left" vertical="center" shrinkToFit="1"/>
    </xf>
    <xf numFmtId="38" fontId="0" fillId="2" borderId="9" xfId="3" applyNumberFormat="1" applyFont="1" applyFill="1" applyBorder="1" applyAlignment="1">
      <alignment horizontal="right" vertical="center" shrinkToFit="1"/>
    </xf>
    <xf numFmtId="38" fontId="0" fillId="2" borderId="22" xfId="3" applyNumberFormat="1" applyFont="1" applyFill="1" applyBorder="1" applyAlignment="1">
      <alignment horizontal="right" vertical="center"/>
    </xf>
    <xf numFmtId="38" fontId="0" fillId="2" borderId="11" xfId="3" applyNumberFormat="1" applyFont="1" applyFill="1" applyBorder="1" applyAlignment="1">
      <alignment horizontal="right" vertical="center"/>
    </xf>
    <xf numFmtId="38" fontId="0" fillId="2" borderId="22" xfId="3" applyNumberFormat="1" applyFont="1" applyFill="1" applyBorder="1" applyAlignment="1">
      <alignment horizontal="right" vertical="center" shrinkToFit="1"/>
    </xf>
    <xf numFmtId="38" fontId="0" fillId="2" borderId="16" xfId="3" applyNumberFormat="1" applyFont="1" applyFill="1" applyBorder="1" applyAlignment="1">
      <alignment horizontal="right" vertical="center" shrinkToFit="1"/>
    </xf>
    <xf numFmtId="49" fontId="0" fillId="2" borderId="11" xfId="3" applyNumberFormat="1" applyFont="1" applyFill="1" applyBorder="1" applyAlignment="1">
      <alignment horizontal="right" vertical="center" shrinkToFit="1"/>
    </xf>
    <xf numFmtId="49" fontId="0" fillId="2" borderId="12" xfId="0" applyNumberFormat="1" applyFont="1" applyFill="1" applyBorder="1" applyAlignment="1">
      <alignment horizontal="right" vertical="center"/>
    </xf>
    <xf numFmtId="38" fontId="0" fillId="2" borderId="24" xfId="0" applyNumberFormat="1" applyFont="1" applyFill="1" applyBorder="1" applyAlignment="1">
      <alignment horizontal="right" vertical="center" shrinkToFit="1"/>
    </xf>
    <xf numFmtId="176" fontId="0" fillId="2" borderId="9" xfId="0" applyNumberFormat="1" applyFont="1" applyFill="1" applyBorder="1" applyAlignment="1">
      <alignment horizontal="right" vertical="center"/>
    </xf>
    <xf numFmtId="176" fontId="0" fillId="2" borderId="16" xfId="0" applyNumberFormat="1" applyFont="1" applyFill="1" applyBorder="1" applyAlignment="1">
      <alignment horizontal="right" vertical="center"/>
    </xf>
    <xf numFmtId="178" fontId="0" fillId="2" borderId="9" xfId="0" applyNumberFormat="1" applyFont="1" applyFill="1" applyBorder="1" applyAlignment="1">
      <alignment horizontal="right" vertical="center"/>
    </xf>
    <xf numFmtId="178" fontId="0" fillId="2" borderId="11" xfId="0" applyNumberFormat="1" applyFont="1" applyFill="1" applyBorder="1" applyAlignment="1">
      <alignment horizontal="right" vertical="center"/>
    </xf>
    <xf numFmtId="178" fontId="0" fillId="2" borderId="12" xfId="0" applyNumberFormat="1" applyFont="1" applyFill="1" applyBorder="1" applyAlignment="1">
      <alignment horizontal="right" vertical="center"/>
    </xf>
    <xf numFmtId="178" fontId="0" fillId="2" borderId="20" xfId="0" applyNumberFormat="1" applyFont="1" applyFill="1" applyBorder="1" applyAlignment="1">
      <alignment horizontal="right" vertical="center"/>
    </xf>
    <xf numFmtId="178" fontId="0" fillId="2" borderId="22" xfId="0" applyNumberFormat="1" applyFont="1" applyFill="1" applyBorder="1" applyAlignment="1">
      <alignment horizontal="right"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0" fillId="2" borderId="16" xfId="0" applyNumberFormat="1" applyFont="1" applyFill="1" applyBorder="1" applyAlignment="1">
      <alignment horizontal="right" vertical="center"/>
    </xf>
    <xf numFmtId="38" fontId="0" fillId="2" borderId="14" xfId="0" applyNumberFormat="1" applyFont="1" applyFill="1" applyBorder="1" applyAlignment="1">
      <alignment horizontal="right" vertical="center"/>
    </xf>
    <xf numFmtId="38" fontId="0" fillId="2" borderId="25" xfId="0" applyNumberFormat="1" applyFont="1" applyFill="1" applyBorder="1" applyAlignment="1">
      <alignment horizontal="right" vertical="center"/>
    </xf>
    <xf numFmtId="0" fontId="0" fillId="0" borderId="44" xfId="0" applyFont="1" applyBorder="1">
      <alignment vertical="center"/>
    </xf>
    <xf numFmtId="0" fontId="0" fillId="0" borderId="7" xfId="0" applyFont="1" applyBorder="1">
      <alignment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2" borderId="27" xfId="0" applyNumberFormat="1" applyFont="1" applyFill="1" applyBorder="1" applyAlignment="1">
      <alignment horizontal="left" vertical="center" shrinkToFit="1"/>
    </xf>
    <xf numFmtId="49" fontId="0" fillId="2" borderId="28" xfId="0" applyNumberFormat="1" applyFont="1" applyFill="1" applyBorder="1" applyAlignment="1">
      <alignment horizontal="left" vertical="center" shrinkToFit="1"/>
    </xf>
    <xf numFmtId="0" fontId="0" fillId="0" borderId="7" xfId="0" applyFont="1" applyFill="1" applyBorder="1">
      <alignment vertical="center"/>
    </xf>
    <xf numFmtId="0" fontId="0" fillId="3" borderId="7" xfId="0" applyFont="1" applyFill="1" applyBorder="1">
      <alignment vertical="center"/>
    </xf>
    <xf numFmtId="49" fontId="0" fillId="2" borderId="29" xfId="0" applyNumberFormat="1" applyFont="1" applyFill="1" applyBorder="1" applyAlignment="1">
      <alignment horizontal="left" vertical="center" shrinkToFit="1"/>
    </xf>
    <xf numFmtId="49" fontId="0" fillId="2" borderId="14" xfId="0" applyNumberFormat="1" applyFont="1" applyFill="1" applyBorder="1" applyAlignment="1">
      <alignment horizontal="left" vertical="center" shrinkToFit="1"/>
    </xf>
    <xf numFmtId="0" fontId="0" fillId="0" borderId="45" xfId="0" applyFont="1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shrinkToFit="1"/>
    </xf>
    <xf numFmtId="0" fontId="10" fillId="0" borderId="56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shrinkToFit="1"/>
    </xf>
    <xf numFmtId="0" fontId="10" fillId="2" borderId="31" xfId="1" applyFont="1" applyFill="1" applyBorder="1" applyAlignment="1">
      <alignment horizontal="center" vertical="center" shrinkToFit="1"/>
    </xf>
    <xf numFmtId="0" fontId="10" fillId="2" borderId="30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3" fillId="0" borderId="0" xfId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textRotation="255" wrapText="1"/>
    </xf>
    <xf numFmtId="0" fontId="9" fillId="0" borderId="31" xfId="1" applyFont="1" applyBorder="1" applyAlignment="1">
      <alignment horizontal="center" vertical="center" textRotation="255" wrapText="1"/>
    </xf>
    <xf numFmtId="0" fontId="9" fillId="0" borderId="33" xfId="1" applyFont="1" applyBorder="1" applyAlignment="1">
      <alignment horizontal="center" vertical="center" textRotation="255" wrapText="1"/>
    </xf>
    <xf numFmtId="0" fontId="9" fillId="0" borderId="48" xfId="1" applyFont="1" applyBorder="1" applyAlignment="1">
      <alignment horizontal="center" vertical="distributed" textRotation="255" wrapText="1"/>
    </xf>
    <xf numFmtId="0" fontId="9" fillId="0" borderId="31" xfId="1" applyFont="1" applyBorder="1" applyAlignment="1">
      <alignment wrapText="1"/>
    </xf>
    <xf numFmtId="0" fontId="9" fillId="0" borderId="49" xfId="1" applyFont="1" applyBorder="1" applyAlignment="1">
      <alignment horizontal="center" vertical="distributed" textRotation="255" wrapText="1"/>
    </xf>
    <xf numFmtId="0" fontId="9" fillId="0" borderId="50" xfId="1" applyFont="1" applyBorder="1" applyAlignment="1">
      <alignment horizontal="center" vertical="distributed" textRotation="255" wrapText="1"/>
    </xf>
    <xf numFmtId="0" fontId="9" fillId="0" borderId="51" xfId="1" applyFont="1" applyBorder="1" applyAlignment="1">
      <alignment horizontal="center" vertical="distributed" textRotation="255" wrapText="1"/>
    </xf>
    <xf numFmtId="0" fontId="9" fillId="0" borderId="53" xfId="1" applyFont="1" applyBorder="1" applyAlignment="1">
      <alignment horizontal="center" vertical="distributed" textRotation="255" wrapText="1"/>
    </xf>
    <xf numFmtId="0" fontId="9" fillId="0" borderId="32" xfId="1" applyFont="1" applyBorder="1" applyAlignment="1">
      <alignment horizontal="center" vertical="center" textRotation="255" wrapText="1"/>
    </xf>
    <xf numFmtId="0" fontId="9" fillId="0" borderId="34" xfId="1" applyFont="1" applyBorder="1" applyAlignment="1">
      <alignment horizontal="center" vertical="center" textRotation="255" wrapText="1"/>
    </xf>
    <xf numFmtId="178" fontId="11" fillId="2" borderId="57" xfId="1" applyNumberFormat="1" applyFont="1" applyFill="1" applyBorder="1" applyAlignment="1">
      <alignment horizontal="center" vertical="center" shrinkToFit="1"/>
    </xf>
    <xf numFmtId="178" fontId="11" fillId="2" borderId="53" xfId="1" applyNumberFormat="1" applyFont="1" applyFill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distributed" textRotation="255" wrapText="1"/>
    </xf>
    <xf numFmtId="0" fontId="10" fillId="2" borderId="33" xfId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shrinkToFit="1"/>
    </xf>
    <xf numFmtId="0" fontId="10" fillId="0" borderId="36" xfId="1" applyFont="1" applyBorder="1" applyAlignment="1">
      <alignment horizontal="center" vertical="center" wrapText="1"/>
    </xf>
    <xf numFmtId="38" fontId="10" fillId="0" borderId="52" xfId="2" applyFont="1" applyBorder="1" applyAlignment="1">
      <alignment horizontal="center" vertical="center"/>
    </xf>
    <xf numFmtId="38" fontId="10" fillId="0" borderId="31" xfId="2" applyFont="1" applyBorder="1" applyAlignment="1">
      <alignment horizontal="center" vertical="center" shrinkToFit="1"/>
    </xf>
    <xf numFmtId="38" fontId="10" fillId="0" borderId="36" xfId="2" applyFont="1" applyBorder="1" applyAlignment="1">
      <alignment horizontal="center" vertical="center" shrinkToFit="1"/>
    </xf>
    <xf numFmtId="38" fontId="10" fillId="0" borderId="37" xfId="2" applyFont="1" applyBorder="1" applyAlignment="1">
      <alignment horizontal="center" vertical="center" shrinkToFit="1"/>
    </xf>
    <xf numFmtId="38" fontId="10" fillId="2" borderId="31" xfId="2" applyFont="1" applyFill="1" applyBorder="1" applyAlignment="1">
      <alignment horizontal="center" vertical="center"/>
    </xf>
    <xf numFmtId="178" fontId="11" fillId="2" borderId="53" xfId="2" applyNumberFormat="1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horizontal="center" vertical="center"/>
    </xf>
    <xf numFmtId="38" fontId="10" fillId="2" borderId="33" xfId="2" applyFont="1" applyFill="1" applyBorder="1" applyAlignment="1">
      <alignment horizontal="center" vertical="center"/>
    </xf>
    <xf numFmtId="178" fontId="11" fillId="2" borderId="57" xfId="2" applyNumberFormat="1" applyFont="1" applyFill="1" applyBorder="1" applyAlignment="1">
      <alignment horizontal="center" vertical="center"/>
    </xf>
    <xf numFmtId="178" fontId="11" fillId="2" borderId="55" xfId="2" applyNumberFormat="1" applyFont="1" applyFill="1" applyBorder="1" applyAlignment="1">
      <alignment horizontal="center" vertical="center"/>
    </xf>
    <xf numFmtId="38" fontId="10" fillId="0" borderId="56" xfId="2" applyFont="1" applyBorder="1" applyAlignment="1">
      <alignment horizontal="center" vertical="center"/>
    </xf>
    <xf numFmtId="38" fontId="10" fillId="0" borderId="54" xfId="2" applyFont="1" applyBorder="1" applyAlignment="1">
      <alignment horizontal="center" vertical="center"/>
    </xf>
    <xf numFmtId="38" fontId="10" fillId="0" borderId="30" xfId="2" applyFont="1" applyBorder="1" applyAlignment="1">
      <alignment horizontal="center" vertical="center" shrinkToFit="1"/>
    </xf>
    <xf numFmtId="38" fontId="10" fillId="0" borderId="33" xfId="2" applyFont="1" applyBorder="1" applyAlignment="1">
      <alignment horizontal="center" vertical="center" shrinkToFit="1"/>
    </xf>
    <xf numFmtId="38" fontId="10" fillId="0" borderId="41" xfId="2" applyFont="1" applyBorder="1" applyAlignment="1">
      <alignment horizontal="center" vertical="center" shrinkToFit="1"/>
    </xf>
    <xf numFmtId="38" fontId="10" fillId="0" borderId="38" xfId="2" applyFont="1" applyBorder="1" applyAlignment="1">
      <alignment horizontal="center" vertical="center" shrinkToFit="1"/>
    </xf>
    <xf numFmtId="38" fontId="10" fillId="0" borderId="35" xfId="2" applyFont="1" applyBorder="1" applyAlignment="1">
      <alignment horizontal="center" vertical="center" shrinkToFit="1"/>
    </xf>
    <xf numFmtId="0" fontId="10" fillId="2" borderId="31" xfId="1" quotePrefix="1" applyFont="1" applyFill="1" applyBorder="1" applyAlignment="1">
      <alignment horizontal="center" vertical="center" shrinkToFit="1"/>
    </xf>
    <xf numFmtId="0" fontId="10" fillId="2" borderId="35" xfId="1" applyFont="1" applyFill="1" applyBorder="1" applyAlignment="1">
      <alignment horizontal="center" vertical="center" shrinkToFit="1"/>
    </xf>
    <xf numFmtId="0" fontId="10" fillId="2" borderId="37" xfId="1" applyFont="1" applyFill="1" applyBorder="1" applyAlignment="1">
      <alignment horizontal="center" vertical="center" shrinkToFit="1"/>
    </xf>
    <xf numFmtId="0" fontId="10" fillId="2" borderId="41" xfId="1" applyFont="1" applyFill="1" applyBorder="1" applyAlignment="1">
      <alignment horizontal="center" vertical="center" shrinkToFit="1"/>
    </xf>
    <xf numFmtId="0" fontId="3" fillId="0" borderId="0" xfId="1" applyBorder="1" applyAlignment="1">
      <alignment horizontal="left" vertical="top" wrapText="1"/>
    </xf>
    <xf numFmtId="0" fontId="10" fillId="0" borderId="61" xfId="1" applyFont="1" applyBorder="1" applyAlignment="1">
      <alignment horizontal="center" vertical="center"/>
    </xf>
    <xf numFmtId="0" fontId="10" fillId="0" borderId="62" xfId="1" applyFont="1" applyBorder="1" applyAlignment="1">
      <alignment horizontal="center" vertical="center"/>
    </xf>
    <xf numFmtId="177" fontId="10" fillId="2" borderId="63" xfId="1" applyNumberFormat="1" applyFont="1" applyFill="1" applyBorder="1" applyAlignment="1">
      <alignment horizontal="center" vertical="center"/>
    </xf>
    <xf numFmtId="177" fontId="10" fillId="2" borderId="62" xfId="1" applyNumberFormat="1" applyFont="1" applyFill="1" applyBorder="1" applyAlignment="1">
      <alignment horizontal="center" vertical="center"/>
    </xf>
    <xf numFmtId="38" fontId="10" fillId="0" borderId="7" xfId="2" applyFont="1" applyBorder="1" applyAlignment="1">
      <alignment horizontal="center" vertical="center"/>
    </xf>
    <xf numFmtId="38" fontId="10" fillId="0" borderId="60" xfId="2" applyFont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8"/>
  <sheetViews>
    <sheetView showZeros="0" tabSelected="1" topLeftCell="B1" zoomScale="85" zoomScaleNormal="85" zoomScaleSheetLayoutView="100" workbookViewId="0">
      <pane ySplit="6" topLeftCell="A7" activePane="bottomLeft" state="frozen"/>
      <selection activeCell="B1" sqref="B1"/>
      <selection pane="bottomLeft"/>
    </sheetView>
  </sheetViews>
  <sheetFormatPr defaultColWidth="8.75" defaultRowHeight="13.5" x14ac:dyDescent="0.15"/>
  <cols>
    <col min="1" max="1" width="0" style="116" hidden="1" customWidth="1"/>
    <col min="2" max="2" width="13.625" style="116" customWidth="1"/>
    <col min="3" max="3" width="20.875" style="116" customWidth="1"/>
    <col min="4" max="4" width="7.125" style="4" customWidth="1"/>
    <col min="5" max="8" width="7.125" style="1" customWidth="1"/>
    <col min="9" max="9" width="7.125" style="1" hidden="1" customWidth="1"/>
    <col min="10" max="10" width="9.875" style="1" bestFit="1" customWidth="1"/>
    <col min="11" max="11" width="9.875" style="1" hidden="1" customWidth="1"/>
    <col min="12" max="16" width="7.125" style="1" customWidth="1"/>
    <col min="17" max="21" width="7.125" style="1" hidden="1" customWidth="1"/>
    <col min="22" max="22" width="7.5" style="1" customWidth="1"/>
    <col min="23" max="27" width="7.5" style="1" hidden="1" customWidth="1"/>
    <col min="28" max="28" width="7.5" style="1" customWidth="1"/>
    <col min="29" max="33" width="7.5" style="1" hidden="1" customWidth="1"/>
    <col min="34" max="34" width="8" style="1" customWidth="1"/>
    <col min="35" max="37" width="7.125" style="1" customWidth="1"/>
    <col min="38" max="38" width="8.875" style="1"/>
    <col min="39" max="16384" width="8.75" style="116"/>
  </cols>
  <sheetData>
    <row r="1" spans="1:37" x14ac:dyDescent="0.15">
      <c r="B1" s="116" t="s">
        <v>249</v>
      </c>
    </row>
    <row r="2" spans="1:37" ht="14.25" thickBot="1" x14ac:dyDescent="0.2">
      <c r="B2" s="116" t="s">
        <v>70</v>
      </c>
      <c r="Q2" s="109"/>
      <c r="R2" s="109"/>
      <c r="S2" s="109"/>
      <c r="T2" s="109"/>
      <c r="U2" s="109"/>
      <c r="AH2" s="155" t="s">
        <v>228</v>
      </c>
      <c r="AI2" s="155"/>
      <c r="AJ2" s="155"/>
      <c r="AK2" s="155"/>
    </row>
    <row r="3" spans="1:37" x14ac:dyDescent="0.15">
      <c r="A3" s="141"/>
      <c r="B3" s="158" t="s">
        <v>192</v>
      </c>
      <c r="C3" s="161" t="s">
        <v>0</v>
      </c>
      <c r="D3" s="164" t="s">
        <v>57</v>
      </c>
      <c r="E3" s="167" t="s">
        <v>165</v>
      </c>
      <c r="F3" s="168"/>
      <c r="G3" s="151" t="s">
        <v>166</v>
      </c>
      <c r="H3" s="151" t="s">
        <v>58</v>
      </c>
      <c r="I3" s="106"/>
      <c r="J3" s="151" t="s">
        <v>59</v>
      </c>
      <c r="K3" s="106"/>
      <c r="L3" s="151" t="s">
        <v>1</v>
      </c>
      <c r="M3" s="151" t="s">
        <v>2</v>
      </c>
      <c r="N3" s="151" t="s">
        <v>3</v>
      </c>
      <c r="O3" s="151" t="s">
        <v>4</v>
      </c>
      <c r="P3" s="151" t="s">
        <v>5</v>
      </c>
      <c r="Q3" s="106"/>
      <c r="R3" s="106"/>
      <c r="S3" s="106"/>
      <c r="T3" s="106"/>
      <c r="U3" s="106"/>
      <c r="V3" s="151" t="s">
        <v>60</v>
      </c>
      <c r="W3" s="106"/>
      <c r="X3" s="106"/>
      <c r="Y3" s="106"/>
      <c r="Z3" s="106"/>
      <c r="AA3" s="106"/>
      <c r="AB3" s="151" t="s">
        <v>61</v>
      </c>
      <c r="AC3" s="106"/>
      <c r="AD3" s="106"/>
      <c r="AE3" s="106"/>
      <c r="AF3" s="106"/>
      <c r="AG3" s="106"/>
      <c r="AH3" s="151" t="s">
        <v>6</v>
      </c>
      <c r="AI3" s="151" t="s">
        <v>7</v>
      </c>
      <c r="AJ3" s="151" t="s">
        <v>8</v>
      </c>
      <c r="AK3" s="173" t="s">
        <v>71</v>
      </c>
    </row>
    <row r="4" spans="1:37" x14ac:dyDescent="0.15">
      <c r="A4" s="142"/>
      <c r="B4" s="159"/>
      <c r="C4" s="162"/>
      <c r="D4" s="165"/>
      <c r="E4" s="169"/>
      <c r="F4" s="170"/>
      <c r="G4" s="152"/>
      <c r="H4" s="152"/>
      <c r="I4" s="107"/>
      <c r="J4" s="152"/>
      <c r="K4" s="107"/>
      <c r="L4" s="152"/>
      <c r="M4" s="152"/>
      <c r="N4" s="152"/>
      <c r="O4" s="152"/>
      <c r="P4" s="152"/>
      <c r="Q4" s="107"/>
      <c r="R4" s="107"/>
      <c r="S4" s="107"/>
      <c r="T4" s="107"/>
      <c r="U4" s="107"/>
      <c r="V4" s="152"/>
      <c r="W4" s="107"/>
      <c r="X4" s="107"/>
      <c r="Y4" s="107"/>
      <c r="Z4" s="107"/>
      <c r="AA4" s="107"/>
      <c r="AB4" s="152"/>
      <c r="AC4" s="107"/>
      <c r="AD4" s="107"/>
      <c r="AE4" s="107"/>
      <c r="AF4" s="107"/>
      <c r="AG4" s="107"/>
      <c r="AH4" s="152"/>
      <c r="AI4" s="152"/>
      <c r="AJ4" s="152"/>
      <c r="AK4" s="174"/>
    </row>
    <row r="5" spans="1:37" x14ac:dyDescent="0.15">
      <c r="A5" s="142"/>
      <c r="B5" s="159"/>
      <c r="C5" s="162"/>
      <c r="D5" s="165"/>
      <c r="E5" s="2" t="s">
        <v>9</v>
      </c>
      <c r="F5" s="171" t="s">
        <v>10</v>
      </c>
      <c r="G5" s="152"/>
      <c r="H5" s="152"/>
      <c r="I5" s="107"/>
      <c r="J5" s="152"/>
      <c r="K5" s="107"/>
      <c r="L5" s="152"/>
      <c r="M5" s="152"/>
      <c r="N5" s="152"/>
      <c r="O5" s="152"/>
      <c r="P5" s="152"/>
      <c r="Q5" s="107"/>
      <c r="R5" s="107"/>
      <c r="S5" s="107"/>
      <c r="T5" s="107"/>
      <c r="U5" s="107"/>
      <c r="V5" s="152"/>
      <c r="W5" s="107"/>
      <c r="X5" s="107"/>
      <c r="Y5" s="107"/>
      <c r="Z5" s="107"/>
      <c r="AA5" s="107"/>
      <c r="AB5" s="152"/>
      <c r="AC5" s="107"/>
      <c r="AD5" s="107"/>
      <c r="AE5" s="107"/>
      <c r="AF5" s="107"/>
      <c r="AG5" s="107"/>
      <c r="AH5" s="152"/>
      <c r="AI5" s="152"/>
      <c r="AJ5" s="152"/>
      <c r="AK5" s="174"/>
    </row>
    <row r="6" spans="1:37" ht="41.45" customHeight="1" thickBot="1" x14ac:dyDescent="0.2">
      <c r="A6" s="142"/>
      <c r="B6" s="160"/>
      <c r="C6" s="163"/>
      <c r="D6" s="166"/>
      <c r="E6" s="3"/>
      <c r="F6" s="172"/>
      <c r="G6" s="153"/>
      <c r="H6" s="153"/>
      <c r="I6" s="108"/>
      <c r="J6" s="153"/>
      <c r="K6" s="108"/>
      <c r="L6" s="153"/>
      <c r="M6" s="153"/>
      <c r="N6" s="153"/>
      <c r="O6" s="153"/>
      <c r="P6" s="153"/>
      <c r="Q6" s="108"/>
      <c r="R6" s="108"/>
      <c r="S6" s="108"/>
      <c r="T6" s="108"/>
      <c r="U6" s="108"/>
      <c r="V6" s="153"/>
      <c r="W6" s="108"/>
      <c r="X6" s="108"/>
      <c r="Y6" s="108"/>
      <c r="Z6" s="108"/>
      <c r="AA6" s="108"/>
      <c r="AB6" s="153"/>
      <c r="AC6" s="108"/>
      <c r="AD6" s="108"/>
      <c r="AE6" s="108"/>
      <c r="AF6" s="108"/>
      <c r="AG6" s="108"/>
      <c r="AH6" s="153"/>
      <c r="AI6" s="153"/>
      <c r="AJ6" s="153"/>
      <c r="AK6" s="175"/>
    </row>
    <row r="7" spans="1:37" ht="15" customHeight="1" x14ac:dyDescent="0.15">
      <c r="A7" s="142">
        <v>1</v>
      </c>
      <c r="B7" s="117" t="s">
        <v>11</v>
      </c>
      <c r="C7" s="143" t="s">
        <v>12</v>
      </c>
      <c r="D7" s="52">
        <v>37</v>
      </c>
      <c r="E7" s="53">
        <v>3</v>
      </c>
      <c r="F7" s="53" t="s">
        <v>226</v>
      </c>
      <c r="G7" s="112">
        <v>1</v>
      </c>
      <c r="H7" s="122">
        <f>ROUND(I7,-4)/10000</f>
        <v>27</v>
      </c>
      <c r="I7" s="122">
        <v>272367</v>
      </c>
      <c r="J7" s="122" t="s">
        <v>226</v>
      </c>
      <c r="K7" s="53">
        <v>0</v>
      </c>
      <c r="L7" s="54" t="s">
        <v>226</v>
      </c>
      <c r="M7" s="54" t="s">
        <v>226</v>
      </c>
      <c r="N7" s="54" t="s">
        <v>226</v>
      </c>
      <c r="O7" s="130">
        <v>1</v>
      </c>
      <c r="P7" s="53" t="s">
        <v>226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132">
        <f>SUM(W7:AA7)</f>
        <v>55.8</v>
      </c>
      <c r="W7" s="53">
        <v>0</v>
      </c>
      <c r="X7" s="53">
        <v>0</v>
      </c>
      <c r="Y7" s="53">
        <v>55.8</v>
      </c>
      <c r="Z7" s="53">
        <v>0</v>
      </c>
      <c r="AA7" s="53">
        <v>0</v>
      </c>
      <c r="AB7" s="53" t="s">
        <v>226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3020</v>
      </c>
      <c r="AI7" s="53">
        <v>1</v>
      </c>
      <c r="AJ7" s="53" t="s">
        <v>226</v>
      </c>
      <c r="AK7" s="55" t="s">
        <v>226</v>
      </c>
    </row>
    <row r="8" spans="1:37" ht="15" customHeight="1" x14ac:dyDescent="0.15">
      <c r="A8" s="142">
        <v>2</v>
      </c>
      <c r="B8" s="117"/>
      <c r="C8" s="143" t="s">
        <v>13</v>
      </c>
      <c r="D8" s="56">
        <v>1728</v>
      </c>
      <c r="E8" s="57">
        <v>9</v>
      </c>
      <c r="F8" s="57">
        <v>3</v>
      </c>
      <c r="G8" s="72">
        <v>4</v>
      </c>
      <c r="H8" s="82">
        <f t="shared" ref="H8:H70" si="0">ROUND(I8,-4)/10000</f>
        <v>1331</v>
      </c>
      <c r="I8" s="82">
        <v>13313329</v>
      </c>
      <c r="J8" s="57">
        <f t="shared" ref="J8:J71" si="1">ROUND(K8,-4)/10000</f>
        <v>11615</v>
      </c>
      <c r="K8" s="57">
        <v>116145790</v>
      </c>
      <c r="L8" s="58">
        <v>5</v>
      </c>
      <c r="M8" s="58">
        <v>1</v>
      </c>
      <c r="N8" s="58">
        <v>4</v>
      </c>
      <c r="O8" s="60">
        <v>3</v>
      </c>
      <c r="P8" s="57">
        <f t="shared" ref="P8:P71" si="2">SUM(Q8:U8)</f>
        <v>1</v>
      </c>
      <c r="Q8" s="57">
        <v>0</v>
      </c>
      <c r="R8" s="57">
        <v>0</v>
      </c>
      <c r="S8" s="57">
        <v>1</v>
      </c>
      <c r="T8" s="57">
        <v>0</v>
      </c>
      <c r="U8" s="57">
        <v>0</v>
      </c>
      <c r="V8" s="133">
        <f t="shared" ref="V8:V71" si="3">SUM(W8:AA8)</f>
        <v>161.34</v>
      </c>
      <c r="W8" s="57">
        <v>25.68</v>
      </c>
      <c r="X8" s="57">
        <v>60.88</v>
      </c>
      <c r="Y8" s="57">
        <v>9.42</v>
      </c>
      <c r="Z8" s="57">
        <v>47.62</v>
      </c>
      <c r="AA8" s="57">
        <v>17.739999999999998</v>
      </c>
      <c r="AB8" s="57">
        <f t="shared" ref="AB8:AB69" si="4">SUM(AC8:AG8)</f>
        <v>12.74</v>
      </c>
      <c r="AC8" s="57">
        <v>0</v>
      </c>
      <c r="AD8" s="57">
        <v>0</v>
      </c>
      <c r="AE8" s="57">
        <v>0</v>
      </c>
      <c r="AF8" s="57">
        <v>0</v>
      </c>
      <c r="AG8" s="57">
        <v>12.74</v>
      </c>
      <c r="AH8" s="57">
        <v>9780</v>
      </c>
      <c r="AI8" s="57">
        <v>2</v>
      </c>
      <c r="AJ8" s="57" t="s">
        <v>226</v>
      </c>
      <c r="AK8" s="59">
        <v>2</v>
      </c>
    </row>
    <row r="9" spans="1:37" ht="15" customHeight="1" x14ac:dyDescent="0.15">
      <c r="A9" s="142">
        <v>3</v>
      </c>
      <c r="B9" s="117"/>
      <c r="C9" s="143" t="s">
        <v>14</v>
      </c>
      <c r="D9" s="56">
        <v>52</v>
      </c>
      <c r="E9" s="57">
        <v>1</v>
      </c>
      <c r="F9" s="57" t="s">
        <v>226</v>
      </c>
      <c r="G9" s="72">
        <v>2</v>
      </c>
      <c r="H9" s="82">
        <f t="shared" si="0"/>
        <v>23</v>
      </c>
      <c r="I9" s="82">
        <v>233809</v>
      </c>
      <c r="J9" s="57">
        <f t="shared" si="1"/>
        <v>193</v>
      </c>
      <c r="K9" s="57">
        <v>1933580</v>
      </c>
      <c r="L9" s="58" t="s">
        <v>226</v>
      </c>
      <c r="M9" s="58" t="s">
        <v>226</v>
      </c>
      <c r="N9" s="58">
        <v>1</v>
      </c>
      <c r="O9" s="60">
        <v>1</v>
      </c>
      <c r="P9" s="57">
        <f t="shared" si="2"/>
        <v>1</v>
      </c>
      <c r="Q9" s="57">
        <v>0</v>
      </c>
      <c r="R9" s="57">
        <v>0</v>
      </c>
      <c r="S9" s="57">
        <v>1</v>
      </c>
      <c r="T9" s="57">
        <v>0</v>
      </c>
      <c r="U9" s="57">
        <v>0</v>
      </c>
      <c r="V9" s="133">
        <f t="shared" si="3"/>
        <v>27</v>
      </c>
      <c r="W9" s="57">
        <v>0</v>
      </c>
      <c r="X9" s="57">
        <v>0</v>
      </c>
      <c r="Y9" s="57">
        <v>0</v>
      </c>
      <c r="Z9" s="57">
        <v>27</v>
      </c>
      <c r="AA9" s="57">
        <v>0</v>
      </c>
      <c r="AB9" s="57" t="s">
        <v>226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1620</v>
      </c>
      <c r="AI9" s="57">
        <v>1</v>
      </c>
      <c r="AJ9" s="57" t="s">
        <v>226</v>
      </c>
      <c r="AK9" s="59" t="s">
        <v>226</v>
      </c>
    </row>
    <row r="10" spans="1:37" ht="15" customHeight="1" x14ac:dyDescent="0.15">
      <c r="A10" s="142">
        <v>4</v>
      </c>
      <c r="B10" s="117"/>
      <c r="C10" s="143" t="s">
        <v>15</v>
      </c>
      <c r="D10" s="56">
        <v>775</v>
      </c>
      <c r="E10" s="57">
        <v>2</v>
      </c>
      <c r="F10" s="57">
        <v>2</v>
      </c>
      <c r="G10" s="72">
        <v>5</v>
      </c>
      <c r="H10" s="82">
        <f t="shared" si="0"/>
        <v>211</v>
      </c>
      <c r="I10" s="82">
        <v>2105894</v>
      </c>
      <c r="J10" s="57">
        <f t="shared" si="1"/>
        <v>377</v>
      </c>
      <c r="K10" s="57">
        <v>3767474</v>
      </c>
      <c r="L10" s="58">
        <v>2</v>
      </c>
      <c r="M10" s="58" t="s">
        <v>226</v>
      </c>
      <c r="N10" s="58">
        <v>2</v>
      </c>
      <c r="O10" s="60">
        <v>2</v>
      </c>
      <c r="P10" s="57">
        <f t="shared" si="2"/>
        <v>4</v>
      </c>
      <c r="Q10" s="57">
        <v>1</v>
      </c>
      <c r="R10" s="57">
        <v>1</v>
      </c>
      <c r="S10" s="57">
        <v>0</v>
      </c>
      <c r="T10" s="57">
        <v>1</v>
      </c>
      <c r="U10" s="57">
        <v>1</v>
      </c>
      <c r="V10" s="133">
        <f t="shared" si="3"/>
        <v>85.460000000000008</v>
      </c>
      <c r="W10" s="57">
        <v>21.2</v>
      </c>
      <c r="X10" s="57">
        <v>41.52</v>
      </c>
      <c r="Y10" s="57">
        <v>18.12</v>
      </c>
      <c r="Z10" s="57">
        <v>4.62</v>
      </c>
      <c r="AA10" s="57">
        <v>0</v>
      </c>
      <c r="AB10" s="57" t="s">
        <v>226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4340</v>
      </c>
      <c r="AI10" s="57">
        <v>2</v>
      </c>
      <c r="AJ10" s="57">
        <v>1</v>
      </c>
      <c r="AK10" s="59">
        <v>1</v>
      </c>
    </row>
    <row r="11" spans="1:37" ht="15" customHeight="1" x14ac:dyDescent="0.15">
      <c r="A11" s="142">
        <v>5</v>
      </c>
      <c r="B11" s="117"/>
      <c r="C11" s="143" t="s">
        <v>16</v>
      </c>
      <c r="D11" s="56">
        <v>44</v>
      </c>
      <c r="E11" s="57">
        <v>2</v>
      </c>
      <c r="F11" s="57" t="s">
        <v>226</v>
      </c>
      <c r="G11" s="72" t="s">
        <v>226</v>
      </c>
      <c r="H11" s="82">
        <f t="shared" si="0"/>
        <v>45</v>
      </c>
      <c r="I11" s="82">
        <v>445889</v>
      </c>
      <c r="J11" s="57" t="s">
        <v>226</v>
      </c>
      <c r="K11" s="57">
        <v>0</v>
      </c>
      <c r="L11" s="58">
        <v>2</v>
      </c>
      <c r="M11" s="58">
        <v>2</v>
      </c>
      <c r="N11" s="58">
        <v>2</v>
      </c>
      <c r="O11" s="60" t="s">
        <v>226</v>
      </c>
      <c r="P11" s="57">
        <f t="shared" si="2"/>
        <v>1</v>
      </c>
      <c r="Q11" s="57">
        <v>1</v>
      </c>
      <c r="R11" s="57">
        <v>0</v>
      </c>
      <c r="S11" s="57">
        <v>0</v>
      </c>
      <c r="T11" s="57">
        <v>0</v>
      </c>
      <c r="U11" s="57">
        <v>0</v>
      </c>
      <c r="V11" s="133">
        <f t="shared" si="3"/>
        <v>53.772000000000006</v>
      </c>
      <c r="W11" s="57">
        <v>11.16</v>
      </c>
      <c r="X11" s="57">
        <v>42.612000000000002</v>
      </c>
      <c r="Y11" s="57">
        <v>0</v>
      </c>
      <c r="Z11" s="57">
        <v>0</v>
      </c>
      <c r="AA11" s="57">
        <v>0</v>
      </c>
      <c r="AB11" s="57" t="s">
        <v>226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2200</v>
      </c>
      <c r="AI11" s="57">
        <v>2</v>
      </c>
      <c r="AJ11" s="57" t="s">
        <v>226</v>
      </c>
      <c r="AK11" s="59" t="s">
        <v>226</v>
      </c>
    </row>
    <row r="12" spans="1:37" ht="15" customHeight="1" x14ac:dyDescent="0.15">
      <c r="A12" s="142">
        <v>6</v>
      </c>
      <c r="B12" s="117"/>
      <c r="C12" s="143" t="s">
        <v>17</v>
      </c>
      <c r="D12" s="56">
        <v>32</v>
      </c>
      <c r="E12" s="57">
        <v>1</v>
      </c>
      <c r="F12" s="57" t="s">
        <v>226</v>
      </c>
      <c r="G12" s="72" t="s">
        <v>226</v>
      </c>
      <c r="H12" s="82">
        <f t="shared" si="0"/>
        <v>22</v>
      </c>
      <c r="I12" s="82">
        <v>224230</v>
      </c>
      <c r="J12" s="57" t="s">
        <v>226</v>
      </c>
      <c r="K12" s="57">
        <v>0</v>
      </c>
      <c r="L12" s="58">
        <v>1</v>
      </c>
      <c r="M12" s="58">
        <v>1</v>
      </c>
      <c r="N12" s="58">
        <v>1</v>
      </c>
      <c r="O12" s="60" t="s">
        <v>226</v>
      </c>
      <c r="P12" s="57" t="s">
        <v>226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133">
        <f t="shared" si="3"/>
        <v>234.9</v>
      </c>
      <c r="W12" s="57">
        <v>234.9</v>
      </c>
      <c r="X12" s="57">
        <v>0</v>
      </c>
      <c r="Y12" s="57">
        <v>0</v>
      </c>
      <c r="Z12" s="57">
        <v>0</v>
      </c>
      <c r="AA12" s="57">
        <v>0</v>
      </c>
      <c r="AB12" s="57" t="s">
        <v>226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2120</v>
      </c>
      <c r="AI12" s="57">
        <v>1</v>
      </c>
      <c r="AJ12" s="57" t="s">
        <v>226</v>
      </c>
      <c r="AK12" s="59" t="s">
        <v>226</v>
      </c>
    </row>
    <row r="13" spans="1:37" ht="15" customHeight="1" x14ac:dyDescent="0.15">
      <c r="A13" s="142">
        <v>7</v>
      </c>
      <c r="B13" s="118" t="s">
        <v>195</v>
      </c>
      <c r="C13" s="144" t="s">
        <v>18</v>
      </c>
      <c r="D13" s="61">
        <v>251</v>
      </c>
      <c r="E13" s="62">
        <v>2</v>
      </c>
      <c r="F13" s="62" t="s">
        <v>226</v>
      </c>
      <c r="G13" s="69" t="s">
        <v>226</v>
      </c>
      <c r="H13" s="73">
        <f t="shared" si="0"/>
        <v>621</v>
      </c>
      <c r="I13" s="73">
        <v>6211606</v>
      </c>
      <c r="J13" s="62" t="s">
        <v>226</v>
      </c>
      <c r="K13" s="62">
        <v>0</v>
      </c>
      <c r="L13" s="63" t="s">
        <v>226</v>
      </c>
      <c r="M13" s="63" t="s">
        <v>226</v>
      </c>
      <c r="N13" s="63">
        <v>2</v>
      </c>
      <c r="O13" s="70">
        <v>2</v>
      </c>
      <c r="P13" s="62">
        <f t="shared" si="2"/>
        <v>3</v>
      </c>
      <c r="Q13" s="62">
        <v>2</v>
      </c>
      <c r="R13" s="62">
        <v>0</v>
      </c>
      <c r="S13" s="62">
        <v>0</v>
      </c>
      <c r="T13" s="62">
        <v>0</v>
      </c>
      <c r="U13" s="62">
        <v>1</v>
      </c>
      <c r="V13" s="134">
        <f t="shared" si="3"/>
        <v>155.9</v>
      </c>
      <c r="W13" s="62">
        <v>152.30000000000001</v>
      </c>
      <c r="X13" s="62">
        <v>0</v>
      </c>
      <c r="Y13" s="62">
        <v>0</v>
      </c>
      <c r="Z13" s="62">
        <v>3.6</v>
      </c>
      <c r="AA13" s="62">
        <v>0</v>
      </c>
      <c r="AB13" s="62" t="s">
        <v>226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4560</v>
      </c>
      <c r="AI13" s="62">
        <v>1</v>
      </c>
      <c r="AJ13" s="62" t="s">
        <v>226</v>
      </c>
      <c r="AK13" s="71">
        <v>1</v>
      </c>
    </row>
    <row r="14" spans="1:37" ht="15" customHeight="1" x14ac:dyDescent="0.15">
      <c r="A14" s="142">
        <v>8</v>
      </c>
      <c r="B14" s="117"/>
      <c r="C14" s="143" t="s">
        <v>19</v>
      </c>
      <c r="D14" s="56">
        <v>12</v>
      </c>
      <c r="E14" s="57">
        <v>1</v>
      </c>
      <c r="F14" s="57" t="s">
        <v>226</v>
      </c>
      <c r="G14" s="72" t="s">
        <v>226</v>
      </c>
      <c r="H14" s="82">
        <f t="shared" si="0"/>
        <v>12</v>
      </c>
      <c r="I14" s="82">
        <v>123216</v>
      </c>
      <c r="J14" s="57" t="s">
        <v>226</v>
      </c>
      <c r="K14" s="57">
        <v>0</v>
      </c>
      <c r="L14" s="58">
        <v>1</v>
      </c>
      <c r="M14" s="58">
        <v>1</v>
      </c>
      <c r="N14" s="58">
        <v>1</v>
      </c>
      <c r="O14" s="60" t="s">
        <v>226</v>
      </c>
      <c r="P14" s="57" t="s">
        <v>226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133">
        <f t="shared" si="3"/>
        <v>20.2</v>
      </c>
      <c r="W14" s="57">
        <v>0</v>
      </c>
      <c r="X14" s="57">
        <v>0</v>
      </c>
      <c r="Y14" s="57">
        <v>20.2</v>
      </c>
      <c r="Z14" s="57">
        <v>0</v>
      </c>
      <c r="AA14" s="57">
        <v>0</v>
      </c>
      <c r="AB14" s="57" t="s">
        <v>226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1620</v>
      </c>
      <c r="AI14" s="57">
        <v>1</v>
      </c>
      <c r="AJ14" s="57" t="s">
        <v>226</v>
      </c>
      <c r="AK14" s="59" t="s">
        <v>226</v>
      </c>
    </row>
    <row r="15" spans="1:37" ht="15" customHeight="1" x14ac:dyDescent="0.15">
      <c r="A15" s="142">
        <v>9</v>
      </c>
      <c r="B15" s="119"/>
      <c r="C15" s="145" t="s">
        <v>20</v>
      </c>
      <c r="D15" s="64">
        <v>169</v>
      </c>
      <c r="E15" s="67">
        <v>4</v>
      </c>
      <c r="F15" s="67" t="s">
        <v>226</v>
      </c>
      <c r="G15" s="110">
        <v>5</v>
      </c>
      <c r="H15" s="81">
        <f t="shared" si="0"/>
        <v>34</v>
      </c>
      <c r="I15" s="81">
        <v>343318</v>
      </c>
      <c r="J15" s="67">
        <f t="shared" si="1"/>
        <v>189</v>
      </c>
      <c r="K15" s="67">
        <v>1885387</v>
      </c>
      <c r="L15" s="65">
        <v>1</v>
      </c>
      <c r="M15" s="65">
        <v>1</v>
      </c>
      <c r="N15" s="65" t="s">
        <v>226</v>
      </c>
      <c r="O15" s="66" t="s">
        <v>226</v>
      </c>
      <c r="P15" s="67">
        <f t="shared" si="2"/>
        <v>1</v>
      </c>
      <c r="Q15" s="67">
        <v>0</v>
      </c>
      <c r="R15" s="67">
        <v>0</v>
      </c>
      <c r="S15" s="67">
        <v>1</v>
      </c>
      <c r="T15" s="67">
        <v>0</v>
      </c>
      <c r="U15" s="67">
        <v>0</v>
      </c>
      <c r="V15" s="135">
        <f t="shared" si="3"/>
        <v>107.782</v>
      </c>
      <c r="W15" s="67">
        <v>85.134</v>
      </c>
      <c r="X15" s="67">
        <v>0</v>
      </c>
      <c r="Y15" s="67">
        <v>22.648</v>
      </c>
      <c r="Z15" s="67">
        <v>0</v>
      </c>
      <c r="AA15" s="67">
        <v>0</v>
      </c>
      <c r="AB15" s="67" t="s">
        <v>226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5720</v>
      </c>
      <c r="AI15" s="67">
        <v>1</v>
      </c>
      <c r="AJ15" s="67" t="s">
        <v>226</v>
      </c>
      <c r="AK15" s="68" t="s">
        <v>226</v>
      </c>
    </row>
    <row r="16" spans="1:37" ht="15" customHeight="1" x14ac:dyDescent="0.15">
      <c r="A16" s="142">
        <v>10</v>
      </c>
      <c r="B16" s="117" t="s">
        <v>196</v>
      </c>
      <c r="C16" s="143" t="s">
        <v>21</v>
      </c>
      <c r="D16" s="56">
        <v>132</v>
      </c>
      <c r="E16" s="57">
        <v>1</v>
      </c>
      <c r="F16" s="57" t="s">
        <v>226</v>
      </c>
      <c r="G16" s="72" t="s">
        <v>226</v>
      </c>
      <c r="H16" s="82">
        <f t="shared" si="0"/>
        <v>185</v>
      </c>
      <c r="I16" s="82">
        <v>1845318</v>
      </c>
      <c r="J16" s="57" t="s">
        <v>226</v>
      </c>
      <c r="K16" s="57">
        <v>0</v>
      </c>
      <c r="L16" s="58" t="s">
        <v>226</v>
      </c>
      <c r="M16" s="58" t="s">
        <v>226</v>
      </c>
      <c r="N16" s="58" t="s">
        <v>226</v>
      </c>
      <c r="O16" s="60" t="s">
        <v>226</v>
      </c>
      <c r="P16" s="57">
        <f t="shared" si="2"/>
        <v>1</v>
      </c>
      <c r="Q16" s="57">
        <v>1</v>
      </c>
      <c r="R16" s="57">
        <v>0</v>
      </c>
      <c r="S16" s="57">
        <v>0</v>
      </c>
      <c r="T16" s="57">
        <v>0</v>
      </c>
      <c r="U16" s="57">
        <v>0</v>
      </c>
      <c r="V16" s="133">
        <f t="shared" si="3"/>
        <v>37.090000000000003</v>
      </c>
      <c r="W16" s="57">
        <v>37.090000000000003</v>
      </c>
      <c r="X16" s="57">
        <v>0</v>
      </c>
      <c r="Y16" s="57">
        <v>0</v>
      </c>
      <c r="Z16" s="57">
        <v>0</v>
      </c>
      <c r="AA16" s="57">
        <v>0</v>
      </c>
      <c r="AB16" s="57" t="s">
        <v>226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2300</v>
      </c>
      <c r="AI16" s="57">
        <v>6</v>
      </c>
      <c r="AJ16" s="57">
        <v>1</v>
      </c>
      <c r="AK16" s="59">
        <v>1</v>
      </c>
    </row>
    <row r="17" spans="1:37" ht="15" customHeight="1" x14ac:dyDescent="0.15">
      <c r="A17" s="142">
        <v>11</v>
      </c>
      <c r="B17" s="118" t="s">
        <v>197</v>
      </c>
      <c r="C17" s="144" t="s">
        <v>22</v>
      </c>
      <c r="D17" s="61">
        <v>30</v>
      </c>
      <c r="E17" s="62">
        <v>5</v>
      </c>
      <c r="F17" s="62">
        <v>1</v>
      </c>
      <c r="G17" s="69" t="s">
        <v>226</v>
      </c>
      <c r="H17" s="73">
        <f t="shared" si="0"/>
        <v>27</v>
      </c>
      <c r="I17" s="73">
        <v>266021</v>
      </c>
      <c r="J17" s="62">
        <f t="shared" si="1"/>
        <v>94</v>
      </c>
      <c r="K17" s="62">
        <v>941117</v>
      </c>
      <c r="L17" s="63" t="s">
        <v>226</v>
      </c>
      <c r="M17" s="63" t="s">
        <v>226</v>
      </c>
      <c r="N17" s="63" t="s">
        <v>226</v>
      </c>
      <c r="O17" s="70" t="s">
        <v>226</v>
      </c>
      <c r="P17" s="62">
        <f t="shared" si="2"/>
        <v>2</v>
      </c>
      <c r="Q17" s="62">
        <v>1</v>
      </c>
      <c r="R17" s="62">
        <v>0</v>
      </c>
      <c r="S17" s="62">
        <v>0</v>
      </c>
      <c r="T17" s="62">
        <v>1</v>
      </c>
      <c r="U17" s="62">
        <v>0</v>
      </c>
      <c r="V17" s="134">
        <f t="shared" si="3"/>
        <v>65.069999999999993</v>
      </c>
      <c r="W17" s="62">
        <v>59.39</v>
      </c>
      <c r="X17" s="62">
        <v>0</v>
      </c>
      <c r="Y17" s="62">
        <v>0.48</v>
      </c>
      <c r="Z17" s="62">
        <v>3</v>
      </c>
      <c r="AA17" s="62">
        <v>2.2000000000000002</v>
      </c>
      <c r="AB17" s="62" t="s">
        <v>226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4300</v>
      </c>
      <c r="AI17" s="62">
        <v>6</v>
      </c>
      <c r="AJ17" s="62" t="s">
        <v>226</v>
      </c>
      <c r="AK17" s="71" t="s">
        <v>226</v>
      </c>
    </row>
    <row r="18" spans="1:37" ht="15" customHeight="1" x14ac:dyDescent="0.15">
      <c r="A18" s="142">
        <v>12</v>
      </c>
      <c r="B18" s="119"/>
      <c r="C18" s="145" t="s">
        <v>23</v>
      </c>
      <c r="D18" s="64">
        <v>460</v>
      </c>
      <c r="E18" s="67">
        <v>2</v>
      </c>
      <c r="F18" s="67">
        <v>1</v>
      </c>
      <c r="G18" s="110">
        <v>4</v>
      </c>
      <c r="H18" s="81">
        <f t="shared" si="0"/>
        <v>294</v>
      </c>
      <c r="I18" s="81">
        <v>2943254</v>
      </c>
      <c r="J18" s="67">
        <f t="shared" si="1"/>
        <v>9398</v>
      </c>
      <c r="K18" s="67">
        <v>93981818</v>
      </c>
      <c r="L18" s="65" t="s">
        <v>226</v>
      </c>
      <c r="M18" s="65" t="s">
        <v>226</v>
      </c>
      <c r="N18" s="65">
        <v>2</v>
      </c>
      <c r="O18" s="66">
        <v>2</v>
      </c>
      <c r="P18" s="67">
        <f t="shared" si="2"/>
        <v>3</v>
      </c>
      <c r="Q18" s="67">
        <v>3</v>
      </c>
      <c r="R18" s="67">
        <v>0</v>
      </c>
      <c r="S18" s="67">
        <v>0</v>
      </c>
      <c r="T18" s="67">
        <v>0</v>
      </c>
      <c r="U18" s="67">
        <v>0</v>
      </c>
      <c r="V18" s="135">
        <f t="shared" si="3"/>
        <v>143.67000000000002</v>
      </c>
      <c r="W18" s="67">
        <v>125.77</v>
      </c>
      <c r="X18" s="67">
        <v>7.6</v>
      </c>
      <c r="Y18" s="67">
        <v>0</v>
      </c>
      <c r="Z18" s="67">
        <v>10.3</v>
      </c>
      <c r="AA18" s="67">
        <v>0</v>
      </c>
      <c r="AB18" s="67" t="s">
        <v>226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4460</v>
      </c>
      <c r="AI18" s="67">
        <v>1</v>
      </c>
      <c r="AJ18" s="67" t="s">
        <v>226</v>
      </c>
      <c r="AK18" s="68">
        <v>1</v>
      </c>
    </row>
    <row r="19" spans="1:37" ht="15" customHeight="1" x14ac:dyDescent="0.15">
      <c r="A19" s="142">
        <v>13</v>
      </c>
      <c r="B19" s="118" t="s">
        <v>96</v>
      </c>
      <c r="C19" s="144" t="s">
        <v>24</v>
      </c>
      <c r="D19" s="61">
        <v>161</v>
      </c>
      <c r="E19" s="62">
        <v>2</v>
      </c>
      <c r="F19" s="62" t="s">
        <v>226</v>
      </c>
      <c r="G19" s="69" t="s">
        <v>226</v>
      </c>
      <c r="H19" s="73">
        <f t="shared" si="0"/>
        <v>475</v>
      </c>
      <c r="I19" s="73">
        <v>4752431</v>
      </c>
      <c r="J19" s="62" t="s">
        <v>226</v>
      </c>
      <c r="K19" s="62">
        <v>0</v>
      </c>
      <c r="L19" s="63">
        <v>1</v>
      </c>
      <c r="M19" s="63" t="s">
        <v>226</v>
      </c>
      <c r="N19" s="63">
        <v>1</v>
      </c>
      <c r="O19" s="70">
        <v>1</v>
      </c>
      <c r="P19" s="62">
        <f t="shared" si="2"/>
        <v>2</v>
      </c>
      <c r="Q19" s="62">
        <v>2</v>
      </c>
      <c r="R19" s="62">
        <v>0</v>
      </c>
      <c r="S19" s="62">
        <v>0</v>
      </c>
      <c r="T19" s="62">
        <v>0</v>
      </c>
      <c r="U19" s="62">
        <v>0</v>
      </c>
      <c r="V19" s="134">
        <f t="shared" si="3"/>
        <v>104.78</v>
      </c>
      <c r="W19" s="62">
        <v>104.78</v>
      </c>
      <c r="X19" s="62">
        <v>0</v>
      </c>
      <c r="Y19" s="62">
        <v>0</v>
      </c>
      <c r="Z19" s="62">
        <v>0</v>
      </c>
      <c r="AA19" s="62">
        <v>0</v>
      </c>
      <c r="AB19" s="62" t="s">
        <v>226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3920</v>
      </c>
      <c r="AI19" s="62">
        <v>2</v>
      </c>
      <c r="AJ19" s="62">
        <v>1</v>
      </c>
      <c r="AK19" s="71" t="s">
        <v>226</v>
      </c>
    </row>
    <row r="20" spans="1:37" ht="15" customHeight="1" x14ac:dyDescent="0.15">
      <c r="A20" s="142">
        <v>14</v>
      </c>
      <c r="B20" s="119"/>
      <c r="C20" s="145" t="s">
        <v>25</v>
      </c>
      <c r="D20" s="64">
        <v>175</v>
      </c>
      <c r="E20" s="67">
        <v>5</v>
      </c>
      <c r="F20" s="67" t="s">
        <v>226</v>
      </c>
      <c r="G20" s="110">
        <v>4</v>
      </c>
      <c r="H20" s="81">
        <f t="shared" si="0"/>
        <v>49</v>
      </c>
      <c r="I20" s="81">
        <v>487169</v>
      </c>
      <c r="J20" s="67">
        <f t="shared" si="1"/>
        <v>82</v>
      </c>
      <c r="K20" s="67">
        <v>815444</v>
      </c>
      <c r="L20" s="65">
        <v>1</v>
      </c>
      <c r="M20" s="65">
        <v>1</v>
      </c>
      <c r="N20" s="65">
        <v>1</v>
      </c>
      <c r="O20" s="66" t="s">
        <v>226</v>
      </c>
      <c r="P20" s="67" t="s">
        <v>226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135">
        <f t="shared" si="3"/>
        <v>54.34</v>
      </c>
      <c r="W20" s="67">
        <v>54.34</v>
      </c>
      <c r="X20" s="67">
        <v>0</v>
      </c>
      <c r="Y20" s="67">
        <v>0</v>
      </c>
      <c r="Z20" s="67">
        <v>0</v>
      </c>
      <c r="AA20" s="67">
        <v>0</v>
      </c>
      <c r="AB20" s="67" t="s">
        <v>226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5670</v>
      </c>
      <c r="AI20" s="67">
        <v>2</v>
      </c>
      <c r="AJ20" s="67" t="s">
        <v>226</v>
      </c>
      <c r="AK20" s="68" t="s">
        <v>226</v>
      </c>
    </row>
    <row r="21" spans="1:37" ht="15" customHeight="1" x14ac:dyDescent="0.15">
      <c r="A21" s="142">
        <v>15</v>
      </c>
      <c r="B21" s="117" t="s">
        <v>198</v>
      </c>
      <c r="C21" s="143" t="s">
        <v>26</v>
      </c>
      <c r="D21" s="56">
        <v>336</v>
      </c>
      <c r="E21" s="57">
        <v>1</v>
      </c>
      <c r="F21" s="57" t="s">
        <v>226</v>
      </c>
      <c r="G21" s="72">
        <v>2</v>
      </c>
      <c r="H21" s="82">
        <f t="shared" si="0"/>
        <v>8</v>
      </c>
      <c r="I21" s="82">
        <v>78985</v>
      </c>
      <c r="J21" s="57">
        <f t="shared" si="1"/>
        <v>40</v>
      </c>
      <c r="K21" s="57">
        <v>401435</v>
      </c>
      <c r="L21" s="58">
        <v>1</v>
      </c>
      <c r="M21" s="58">
        <v>1</v>
      </c>
      <c r="N21" s="58" t="s">
        <v>226</v>
      </c>
      <c r="O21" s="60" t="s">
        <v>226</v>
      </c>
      <c r="P21" s="57" t="s">
        <v>226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133">
        <f t="shared" si="3"/>
        <v>28.86</v>
      </c>
      <c r="W21" s="57">
        <v>20.86</v>
      </c>
      <c r="X21" s="57">
        <v>0</v>
      </c>
      <c r="Y21" s="57">
        <v>8</v>
      </c>
      <c r="Z21" s="57">
        <v>0</v>
      </c>
      <c r="AA21" s="57">
        <v>0</v>
      </c>
      <c r="AB21" s="57" t="s">
        <v>226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2420</v>
      </c>
      <c r="AI21" s="57">
        <v>1</v>
      </c>
      <c r="AJ21" s="57" t="s">
        <v>226</v>
      </c>
      <c r="AK21" s="59" t="s">
        <v>226</v>
      </c>
    </row>
    <row r="22" spans="1:37" ht="15" customHeight="1" x14ac:dyDescent="0.15">
      <c r="A22" s="142">
        <v>16</v>
      </c>
      <c r="B22" s="118" t="s">
        <v>199</v>
      </c>
      <c r="C22" s="144" t="s">
        <v>184</v>
      </c>
      <c r="D22" s="61">
        <v>136</v>
      </c>
      <c r="E22" s="62">
        <v>1</v>
      </c>
      <c r="F22" s="62" t="s">
        <v>226</v>
      </c>
      <c r="G22" s="69">
        <v>1</v>
      </c>
      <c r="H22" s="73">
        <f t="shared" si="0"/>
        <v>25</v>
      </c>
      <c r="I22" s="73">
        <v>245627</v>
      </c>
      <c r="J22" s="128" t="s">
        <v>227</v>
      </c>
      <c r="K22" s="62">
        <v>1016</v>
      </c>
      <c r="L22" s="63" t="s">
        <v>226</v>
      </c>
      <c r="M22" s="63" t="s">
        <v>226</v>
      </c>
      <c r="N22" s="63">
        <v>1</v>
      </c>
      <c r="O22" s="70" t="s">
        <v>226</v>
      </c>
      <c r="P22" s="62" t="s">
        <v>226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134">
        <f t="shared" si="3"/>
        <v>43.4</v>
      </c>
      <c r="W22" s="62">
        <v>35</v>
      </c>
      <c r="X22" s="62">
        <v>0</v>
      </c>
      <c r="Y22" s="62">
        <v>8.4</v>
      </c>
      <c r="Z22" s="62">
        <v>0</v>
      </c>
      <c r="AA22" s="62">
        <v>0</v>
      </c>
      <c r="AB22" s="62" t="s">
        <v>226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1900</v>
      </c>
      <c r="AI22" s="62">
        <v>1</v>
      </c>
      <c r="AJ22" s="62" t="s">
        <v>226</v>
      </c>
      <c r="AK22" s="71" t="s">
        <v>226</v>
      </c>
    </row>
    <row r="23" spans="1:37" ht="15" customHeight="1" x14ac:dyDescent="0.15">
      <c r="A23" s="142">
        <v>17</v>
      </c>
      <c r="B23" s="119"/>
      <c r="C23" s="145" t="s">
        <v>185</v>
      </c>
      <c r="D23" s="64">
        <v>754</v>
      </c>
      <c r="E23" s="67">
        <v>7</v>
      </c>
      <c r="F23" s="67">
        <v>1</v>
      </c>
      <c r="G23" s="110">
        <v>10</v>
      </c>
      <c r="H23" s="81">
        <f t="shared" si="0"/>
        <v>194</v>
      </c>
      <c r="I23" s="81">
        <v>1940382</v>
      </c>
      <c r="J23" s="67">
        <f t="shared" si="1"/>
        <v>740</v>
      </c>
      <c r="K23" s="67">
        <v>7398423</v>
      </c>
      <c r="L23" s="65" t="s">
        <v>226</v>
      </c>
      <c r="M23" s="65" t="s">
        <v>226</v>
      </c>
      <c r="N23" s="65">
        <v>3</v>
      </c>
      <c r="O23" s="66">
        <v>3</v>
      </c>
      <c r="P23" s="67">
        <f t="shared" si="2"/>
        <v>1</v>
      </c>
      <c r="Q23" s="67">
        <v>0</v>
      </c>
      <c r="R23" s="67">
        <v>0</v>
      </c>
      <c r="S23" s="67">
        <v>0</v>
      </c>
      <c r="T23" s="67">
        <v>0</v>
      </c>
      <c r="U23" s="67">
        <v>1</v>
      </c>
      <c r="V23" s="135">
        <f t="shared" si="3"/>
        <v>199.351</v>
      </c>
      <c r="W23" s="67">
        <v>109.98</v>
      </c>
      <c r="X23" s="67">
        <v>0</v>
      </c>
      <c r="Y23" s="67">
        <v>89.370999999999995</v>
      </c>
      <c r="Z23" s="67">
        <v>0</v>
      </c>
      <c r="AA23" s="67">
        <v>0</v>
      </c>
      <c r="AB23" s="67">
        <f t="shared" si="4"/>
        <v>11.9</v>
      </c>
      <c r="AC23" s="67">
        <v>11.3</v>
      </c>
      <c r="AD23" s="67">
        <v>0</v>
      </c>
      <c r="AE23" s="67">
        <v>0.6</v>
      </c>
      <c r="AF23" s="67">
        <v>0</v>
      </c>
      <c r="AG23" s="67">
        <v>0</v>
      </c>
      <c r="AH23" s="67">
        <v>7780</v>
      </c>
      <c r="AI23" s="67">
        <v>1</v>
      </c>
      <c r="AJ23" s="67">
        <v>1</v>
      </c>
      <c r="AK23" s="68" t="s">
        <v>226</v>
      </c>
    </row>
    <row r="24" spans="1:37" ht="15" customHeight="1" x14ac:dyDescent="0.15">
      <c r="A24" s="142">
        <v>18</v>
      </c>
      <c r="B24" s="117" t="s">
        <v>200</v>
      </c>
      <c r="C24" s="143" t="s">
        <v>186</v>
      </c>
      <c r="D24" s="56">
        <v>2410</v>
      </c>
      <c r="E24" s="57">
        <v>13</v>
      </c>
      <c r="F24" s="57">
        <v>10</v>
      </c>
      <c r="G24" s="72">
        <v>19</v>
      </c>
      <c r="H24" s="82">
        <f t="shared" si="0"/>
        <v>728</v>
      </c>
      <c r="I24" s="82">
        <v>7281623</v>
      </c>
      <c r="J24" s="57">
        <v>79229</v>
      </c>
      <c r="K24" s="57">
        <v>792296031</v>
      </c>
      <c r="L24" s="58">
        <v>2</v>
      </c>
      <c r="M24" s="58">
        <v>1</v>
      </c>
      <c r="N24" s="58">
        <v>4</v>
      </c>
      <c r="O24" s="60">
        <v>4</v>
      </c>
      <c r="P24" s="57">
        <f t="shared" si="2"/>
        <v>17</v>
      </c>
      <c r="Q24" s="57">
        <v>10</v>
      </c>
      <c r="R24" s="57">
        <v>1</v>
      </c>
      <c r="S24" s="57">
        <v>4</v>
      </c>
      <c r="T24" s="57">
        <v>0</v>
      </c>
      <c r="U24" s="57">
        <v>2</v>
      </c>
      <c r="V24" s="133">
        <f t="shared" si="3"/>
        <v>202.07999999999998</v>
      </c>
      <c r="W24" s="57">
        <v>139.62</v>
      </c>
      <c r="X24" s="57">
        <v>19.600000000000001</v>
      </c>
      <c r="Y24" s="57">
        <v>27.76</v>
      </c>
      <c r="Z24" s="57">
        <v>0</v>
      </c>
      <c r="AA24" s="57">
        <v>15.1</v>
      </c>
      <c r="AB24" s="57">
        <f t="shared" si="4"/>
        <v>47.25</v>
      </c>
      <c r="AC24" s="57">
        <v>17.8</v>
      </c>
      <c r="AD24" s="57">
        <v>0</v>
      </c>
      <c r="AE24" s="57">
        <v>0</v>
      </c>
      <c r="AF24" s="57">
        <v>0</v>
      </c>
      <c r="AG24" s="57">
        <v>29.45</v>
      </c>
      <c r="AH24" s="57">
        <v>12000</v>
      </c>
      <c r="AI24" s="57">
        <v>3</v>
      </c>
      <c r="AJ24" s="57">
        <v>1</v>
      </c>
      <c r="AK24" s="59">
        <v>1</v>
      </c>
    </row>
    <row r="25" spans="1:37" ht="15" customHeight="1" x14ac:dyDescent="0.15">
      <c r="A25" s="142">
        <v>19</v>
      </c>
      <c r="B25" s="118" t="s">
        <v>201</v>
      </c>
      <c r="C25" s="144" t="s">
        <v>187</v>
      </c>
      <c r="D25" s="61">
        <v>204</v>
      </c>
      <c r="E25" s="62">
        <v>5</v>
      </c>
      <c r="F25" s="62" t="s">
        <v>226</v>
      </c>
      <c r="G25" s="69">
        <v>1</v>
      </c>
      <c r="H25" s="73">
        <f t="shared" si="0"/>
        <v>26</v>
      </c>
      <c r="I25" s="73">
        <v>256636</v>
      </c>
      <c r="J25" s="62">
        <f t="shared" si="1"/>
        <v>632</v>
      </c>
      <c r="K25" s="62">
        <v>6322497</v>
      </c>
      <c r="L25" s="63" t="s">
        <v>226</v>
      </c>
      <c r="M25" s="63" t="s">
        <v>226</v>
      </c>
      <c r="N25" s="63">
        <v>1</v>
      </c>
      <c r="O25" s="70">
        <v>1</v>
      </c>
      <c r="P25" s="62" t="s">
        <v>226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134">
        <f t="shared" si="3"/>
        <v>93.3</v>
      </c>
      <c r="W25" s="62">
        <v>28.5</v>
      </c>
      <c r="X25" s="62">
        <v>8.9600000000000009</v>
      </c>
      <c r="Y25" s="62">
        <v>44.24</v>
      </c>
      <c r="Z25" s="62">
        <v>0</v>
      </c>
      <c r="AA25" s="62">
        <v>11.6</v>
      </c>
      <c r="AB25" s="62">
        <f t="shared" si="4"/>
        <v>5</v>
      </c>
      <c r="AC25" s="62">
        <v>0</v>
      </c>
      <c r="AD25" s="62">
        <v>0</v>
      </c>
      <c r="AE25" s="62">
        <v>0</v>
      </c>
      <c r="AF25" s="62">
        <v>0</v>
      </c>
      <c r="AG25" s="62">
        <v>5</v>
      </c>
      <c r="AH25" s="62">
        <v>3390</v>
      </c>
      <c r="AI25" s="62">
        <v>1</v>
      </c>
      <c r="AJ25" s="62" t="s">
        <v>226</v>
      </c>
      <c r="AK25" s="71" t="s">
        <v>226</v>
      </c>
    </row>
    <row r="26" spans="1:37" s="1" customFormat="1" ht="15" customHeight="1" x14ac:dyDescent="0.15">
      <c r="A26" s="146">
        <v>20</v>
      </c>
      <c r="B26" s="117"/>
      <c r="C26" s="143" t="s">
        <v>188</v>
      </c>
      <c r="D26" s="56">
        <v>4519</v>
      </c>
      <c r="E26" s="57">
        <v>28</v>
      </c>
      <c r="F26" s="57">
        <v>21</v>
      </c>
      <c r="G26" s="72">
        <v>32</v>
      </c>
      <c r="H26" s="82">
        <f t="shared" si="0"/>
        <v>1985</v>
      </c>
      <c r="I26" s="82">
        <v>19850818</v>
      </c>
      <c r="J26" s="57">
        <v>231330</v>
      </c>
      <c r="K26" s="57">
        <v>2313305842</v>
      </c>
      <c r="L26" s="58">
        <v>12</v>
      </c>
      <c r="M26" s="58">
        <v>3</v>
      </c>
      <c r="N26" s="58">
        <v>10</v>
      </c>
      <c r="O26" s="60">
        <v>8</v>
      </c>
      <c r="P26" s="57">
        <f t="shared" si="2"/>
        <v>26</v>
      </c>
      <c r="Q26" s="57">
        <v>20</v>
      </c>
      <c r="R26" s="57">
        <v>2</v>
      </c>
      <c r="S26" s="57">
        <v>4</v>
      </c>
      <c r="T26" s="57">
        <v>0</v>
      </c>
      <c r="U26" s="57">
        <v>0</v>
      </c>
      <c r="V26" s="133">
        <f t="shared" si="3"/>
        <v>636.351</v>
      </c>
      <c r="W26" s="57">
        <v>226.01499999999999</v>
      </c>
      <c r="X26" s="57">
        <v>228.255</v>
      </c>
      <c r="Y26" s="57">
        <v>69.92</v>
      </c>
      <c r="Z26" s="57">
        <v>32.6</v>
      </c>
      <c r="AA26" s="57">
        <v>79.561000000000007</v>
      </c>
      <c r="AB26" s="57">
        <f t="shared" si="4"/>
        <v>65.16</v>
      </c>
      <c r="AC26" s="57">
        <v>23.3</v>
      </c>
      <c r="AD26" s="57">
        <v>5.2</v>
      </c>
      <c r="AE26" s="57">
        <v>0.14000000000000001</v>
      </c>
      <c r="AF26" s="57">
        <v>2.8</v>
      </c>
      <c r="AG26" s="57">
        <v>33.72</v>
      </c>
      <c r="AH26" s="57">
        <v>30340</v>
      </c>
      <c r="AI26" s="57">
        <v>5</v>
      </c>
      <c r="AJ26" s="57">
        <v>2</v>
      </c>
      <c r="AK26" s="59">
        <v>5</v>
      </c>
    </row>
    <row r="27" spans="1:37" s="1" customFormat="1" ht="15" customHeight="1" x14ac:dyDescent="0.15">
      <c r="A27" s="146">
        <v>21</v>
      </c>
      <c r="B27" s="119"/>
      <c r="C27" s="145" t="s">
        <v>189</v>
      </c>
      <c r="D27" s="64">
        <v>1251</v>
      </c>
      <c r="E27" s="67">
        <v>1</v>
      </c>
      <c r="F27" s="67">
        <v>1</v>
      </c>
      <c r="G27" s="110">
        <v>2</v>
      </c>
      <c r="H27" s="81">
        <f t="shared" si="0"/>
        <v>4</v>
      </c>
      <c r="I27" s="81">
        <v>42312</v>
      </c>
      <c r="J27" s="67">
        <f t="shared" si="1"/>
        <v>2138</v>
      </c>
      <c r="K27" s="67">
        <v>21381389</v>
      </c>
      <c r="L27" s="65" t="s">
        <v>226</v>
      </c>
      <c r="M27" s="65" t="s">
        <v>226</v>
      </c>
      <c r="N27" s="65">
        <v>1</v>
      </c>
      <c r="O27" s="66">
        <v>1</v>
      </c>
      <c r="P27" s="67">
        <f t="shared" si="2"/>
        <v>2</v>
      </c>
      <c r="Q27" s="67">
        <v>1</v>
      </c>
      <c r="R27" s="67">
        <v>0</v>
      </c>
      <c r="S27" s="67">
        <v>0</v>
      </c>
      <c r="T27" s="67">
        <v>0</v>
      </c>
      <c r="U27" s="67">
        <v>1</v>
      </c>
      <c r="V27" s="135">
        <f t="shared" si="3"/>
        <v>30.08</v>
      </c>
      <c r="W27" s="67">
        <v>10</v>
      </c>
      <c r="X27" s="67">
        <v>0</v>
      </c>
      <c r="Y27" s="67">
        <v>0</v>
      </c>
      <c r="Z27" s="67">
        <v>20.079999999999998</v>
      </c>
      <c r="AA27" s="67">
        <v>0</v>
      </c>
      <c r="AB27" s="67" t="s">
        <v>226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1980</v>
      </c>
      <c r="AI27" s="67">
        <v>1</v>
      </c>
      <c r="AJ27" s="67" t="s">
        <v>226</v>
      </c>
      <c r="AK27" s="68" t="s">
        <v>226</v>
      </c>
    </row>
    <row r="28" spans="1:37" ht="15" customHeight="1" x14ac:dyDescent="0.15">
      <c r="A28" s="142">
        <v>18</v>
      </c>
      <c r="B28" s="117" t="s">
        <v>202</v>
      </c>
      <c r="C28" s="143" t="s">
        <v>190</v>
      </c>
      <c r="D28" s="56">
        <v>1402</v>
      </c>
      <c r="E28" s="57">
        <v>1</v>
      </c>
      <c r="F28" s="57" t="s">
        <v>226</v>
      </c>
      <c r="G28" s="72" t="s">
        <v>226</v>
      </c>
      <c r="H28" s="82">
        <f t="shared" si="0"/>
        <v>13</v>
      </c>
      <c r="I28" s="82">
        <v>128955</v>
      </c>
      <c r="J28" s="57" t="s">
        <v>226</v>
      </c>
      <c r="K28" s="57">
        <v>0</v>
      </c>
      <c r="L28" s="58" t="s">
        <v>226</v>
      </c>
      <c r="M28" s="58" t="s">
        <v>226</v>
      </c>
      <c r="N28" s="58">
        <v>1</v>
      </c>
      <c r="O28" s="60" t="s">
        <v>226</v>
      </c>
      <c r="P28" s="57">
        <f t="shared" si="2"/>
        <v>2</v>
      </c>
      <c r="Q28" s="57">
        <v>1</v>
      </c>
      <c r="R28" s="57">
        <v>0</v>
      </c>
      <c r="S28" s="57">
        <v>0</v>
      </c>
      <c r="T28" s="57">
        <v>1</v>
      </c>
      <c r="U28" s="57">
        <v>0</v>
      </c>
      <c r="V28" s="133">
        <f t="shared" si="3"/>
        <v>8</v>
      </c>
      <c r="W28" s="57">
        <v>8</v>
      </c>
      <c r="X28" s="57">
        <v>0</v>
      </c>
      <c r="Y28" s="57">
        <v>0</v>
      </c>
      <c r="Z28" s="57">
        <v>0</v>
      </c>
      <c r="AA28" s="57">
        <v>0</v>
      </c>
      <c r="AB28" s="57" t="s">
        <v>226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1620</v>
      </c>
      <c r="AI28" s="57">
        <v>1</v>
      </c>
      <c r="AJ28" s="57" t="s">
        <v>226</v>
      </c>
      <c r="AK28" s="59" t="s">
        <v>226</v>
      </c>
    </row>
    <row r="29" spans="1:37" ht="15" customHeight="1" x14ac:dyDescent="0.15">
      <c r="A29" s="142">
        <v>22</v>
      </c>
      <c r="B29" s="118" t="s">
        <v>203</v>
      </c>
      <c r="C29" s="144" t="s">
        <v>27</v>
      </c>
      <c r="D29" s="61">
        <v>3500</v>
      </c>
      <c r="E29" s="62">
        <v>30</v>
      </c>
      <c r="F29" s="62">
        <v>16</v>
      </c>
      <c r="G29" s="69">
        <v>40</v>
      </c>
      <c r="H29" s="73">
        <f t="shared" si="0"/>
        <v>580</v>
      </c>
      <c r="I29" s="73">
        <v>5796131</v>
      </c>
      <c r="J29" s="62">
        <f t="shared" si="1"/>
        <v>113985</v>
      </c>
      <c r="K29" s="62">
        <v>1139850862</v>
      </c>
      <c r="L29" s="63">
        <v>6</v>
      </c>
      <c r="M29" s="63">
        <v>1</v>
      </c>
      <c r="N29" s="63">
        <v>7</v>
      </c>
      <c r="O29" s="70">
        <v>7</v>
      </c>
      <c r="P29" s="62">
        <f t="shared" si="2"/>
        <v>11</v>
      </c>
      <c r="Q29" s="62">
        <v>9</v>
      </c>
      <c r="R29" s="62">
        <v>0</v>
      </c>
      <c r="S29" s="62">
        <v>0</v>
      </c>
      <c r="T29" s="62">
        <v>0</v>
      </c>
      <c r="U29" s="62">
        <v>2</v>
      </c>
      <c r="V29" s="134">
        <f t="shared" si="3"/>
        <v>528.99800000000005</v>
      </c>
      <c r="W29" s="62">
        <v>368.91800000000001</v>
      </c>
      <c r="X29" s="62">
        <v>61.18</v>
      </c>
      <c r="Y29" s="62">
        <v>43.92</v>
      </c>
      <c r="Z29" s="62">
        <v>45.2</v>
      </c>
      <c r="AA29" s="62">
        <v>9.7799999999999994</v>
      </c>
      <c r="AB29" s="62">
        <f t="shared" si="4"/>
        <v>78.72</v>
      </c>
      <c r="AC29" s="62">
        <v>10.82</v>
      </c>
      <c r="AD29" s="62">
        <v>0</v>
      </c>
      <c r="AE29" s="62">
        <v>12.3</v>
      </c>
      <c r="AF29" s="62">
        <v>20</v>
      </c>
      <c r="AG29" s="62">
        <v>35.6</v>
      </c>
      <c r="AH29" s="62">
        <v>28140</v>
      </c>
      <c r="AI29" s="62">
        <v>4</v>
      </c>
      <c r="AJ29" s="62" t="s">
        <v>226</v>
      </c>
      <c r="AK29" s="71">
        <v>1</v>
      </c>
    </row>
    <row r="30" spans="1:37" ht="15" customHeight="1" x14ac:dyDescent="0.15">
      <c r="A30" s="142">
        <v>23</v>
      </c>
      <c r="B30" s="119"/>
      <c r="C30" s="145" t="s">
        <v>28</v>
      </c>
      <c r="D30" s="64">
        <v>639</v>
      </c>
      <c r="E30" s="67">
        <v>3</v>
      </c>
      <c r="F30" s="67">
        <v>2</v>
      </c>
      <c r="G30" s="110">
        <v>5</v>
      </c>
      <c r="H30" s="81">
        <f t="shared" si="0"/>
        <v>449</v>
      </c>
      <c r="I30" s="81">
        <v>4490840</v>
      </c>
      <c r="J30" s="67">
        <f t="shared" si="1"/>
        <v>62022</v>
      </c>
      <c r="K30" s="67">
        <v>620223666</v>
      </c>
      <c r="L30" s="65">
        <v>1</v>
      </c>
      <c r="M30" s="65" t="s">
        <v>226</v>
      </c>
      <c r="N30" s="65">
        <v>3</v>
      </c>
      <c r="O30" s="66">
        <v>3</v>
      </c>
      <c r="P30" s="67">
        <f t="shared" si="2"/>
        <v>6</v>
      </c>
      <c r="Q30" s="67">
        <v>0</v>
      </c>
      <c r="R30" s="67">
        <v>2</v>
      </c>
      <c r="S30" s="67">
        <v>3</v>
      </c>
      <c r="T30" s="67">
        <v>1</v>
      </c>
      <c r="U30" s="67">
        <v>0</v>
      </c>
      <c r="V30" s="135">
        <f t="shared" si="3"/>
        <v>81.800000000000011</v>
      </c>
      <c r="W30" s="67">
        <v>31.35</v>
      </c>
      <c r="X30" s="67">
        <v>0</v>
      </c>
      <c r="Y30" s="67">
        <v>11.1</v>
      </c>
      <c r="Z30" s="67">
        <v>36.35</v>
      </c>
      <c r="AA30" s="67">
        <v>3</v>
      </c>
      <c r="AB30" s="67" t="s">
        <v>226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5100</v>
      </c>
      <c r="AI30" s="67">
        <v>1</v>
      </c>
      <c r="AJ30" s="67">
        <v>1</v>
      </c>
      <c r="AK30" s="68" t="s">
        <v>226</v>
      </c>
    </row>
    <row r="31" spans="1:37" s="49" customFormat="1" ht="15" customHeight="1" x14ac:dyDescent="0.15">
      <c r="A31" s="147">
        <v>24</v>
      </c>
      <c r="B31" s="118" t="s">
        <v>204</v>
      </c>
      <c r="C31" s="144" t="s">
        <v>63</v>
      </c>
      <c r="D31" s="61">
        <v>452</v>
      </c>
      <c r="E31" s="62">
        <v>12</v>
      </c>
      <c r="F31" s="62">
        <v>2</v>
      </c>
      <c r="G31" s="69">
        <v>2</v>
      </c>
      <c r="H31" s="73">
        <f t="shared" si="0"/>
        <v>236</v>
      </c>
      <c r="I31" s="73">
        <v>2359550</v>
      </c>
      <c r="J31" s="62">
        <f t="shared" si="1"/>
        <v>1451</v>
      </c>
      <c r="K31" s="62">
        <v>14509668</v>
      </c>
      <c r="L31" s="63">
        <v>1</v>
      </c>
      <c r="M31" s="63">
        <v>1</v>
      </c>
      <c r="N31" s="63">
        <v>2</v>
      </c>
      <c r="O31" s="70">
        <v>1</v>
      </c>
      <c r="P31" s="62" t="s">
        <v>226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134">
        <v>157</v>
      </c>
      <c r="W31" s="62">
        <v>88.76</v>
      </c>
      <c r="X31" s="62">
        <v>26.2</v>
      </c>
      <c r="Y31" s="62">
        <v>15.6</v>
      </c>
      <c r="Z31" s="62">
        <v>19.399999999999999</v>
      </c>
      <c r="AA31" s="62">
        <v>7.6</v>
      </c>
      <c r="AB31" s="62">
        <f t="shared" si="4"/>
        <v>15.2</v>
      </c>
      <c r="AC31" s="62">
        <v>0</v>
      </c>
      <c r="AD31" s="62">
        <v>15.2</v>
      </c>
      <c r="AE31" s="62">
        <v>0</v>
      </c>
      <c r="AF31" s="62">
        <v>0</v>
      </c>
      <c r="AG31" s="62">
        <v>0</v>
      </c>
      <c r="AH31" s="62">
        <v>8240</v>
      </c>
      <c r="AI31" s="62">
        <v>1</v>
      </c>
      <c r="AJ31" s="62" t="s">
        <v>226</v>
      </c>
      <c r="AK31" s="71" t="s">
        <v>226</v>
      </c>
    </row>
    <row r="32" spans="1:37" s="49" customFormat="1" ht="15" customHeight="1" x14ac:dyDescent="0.15">
      <c r="A32" s="147">
        <v>25</v>
      </c>
      <c r="B32" s="117"/>
      <c r="C32" s="143" t="s">
        <v>62</v>
      </c>
      <c r="D32" s="56">
        <v>703</v>
      </c>
      <c r="E32" s="57">
        <v>3</v>
      </c>
      <c r="F32" s="57">
        <v>1</v>
      </c>
      <c r="G32" s="72">
        <v>5</v>
      </c>
      <c r="H32" s="82">
        <f t="shared" si="0"/>
        <v>50</v>
      </c>
      <c r="I32" s="82">
        <v>503924</v>
      </c>
      <c r="J32" s="57">
        <f t="shared" si="1"/>
        <v>4947</v>
      </c>
      <c r="K32" s="57">
        <v>49467453</v>
      </c>
      <c r="L32" s="58" t="s">
        <v>226</v>
      </c>
      <c r="M32" s="58" t="s">
        <v>226</v>
      </c>
      <c r="N32" s="58">
        <v>1</v>
      </c>
      <c r="O32" s="60">
        <v>1</v>
      </c>
      <c r="P32" s="57">
        <f t="shared" si="2"/>
        <v>1</v>
      </c>
      <c r="Q32" s="57">
        <v>1</v>
      </c>
      <c r="R32" s="57">
        <v>0</v>
      </c>
      <c r="S32" s="57">
        <v>0</v>
      </c>
      <c r="T32" s="57">
        <v>0</v>
      </c>
      <c r="U32" s="57">
        <v>0</v>
      </c>
      <c r="V32" s="133">
        <v>51</v>
      </c>
      <c r="W32" s="57">
        <v>25.22</v>
      </c>
      <c r="X32" s="57">
        <v>20.52</v>
      </c>
      <c r="Y32" s="57">
        <v>0</v>
      </c>
      <c r="Z32" s="57">
        <v>5.8</v>
      </c>
      <c r="AA32" s="57">
        <v>0</v>
      </c>
      <c r="AB32" s="57">
        <f t="shared" si="4"/>
        <v>15.52</v>
      </c>
      <c r="AC32" s="57">
        <v>0</v>
      </c>
      <c r="AD32" s="57">
        <v>0</v>
      </c>
      <c r="AE32" s="57">
        <v>0</v>
      </c>
      <c r="AF32" s="57">
        <v>0</v>
      </c>
      <c r="AG32" s="57">
        <v>15.52</v>
      </c>
      <c r="AH32" s="57">
        <v>2480</v>
      </c>
      <c r="AI32" s="57">
        <v>1</v>
      </c>
      <c r="AJ32" s="57" t="s">
        <v>226</v>
      </c>
      <c r="AK32" s="59" t="s">
        <v>226</v>
      </c>
    </row>
    <row r="33" spans="1:44" ht="15" customHeight="1" x14ac:dyDescent="0.15">
      <c r="A33" s="142">
        <v>26</v>
      </c>
      <c r="B33" s="119"/>
      <c r="C33" s="145" t="s">
        <v>64</v>
      </c>
      <c r="D33" s="64">
        <v>303</v>
      </c>
      <c r="E33" s="67">
        <v>2</v>
      </c>
      <c r="F33" s="67">
        <v>1</v>
      </c>
      <c r="G33" s="110">
        <v>2</v>
      </c>
      <c r="H33" s="81">
        <f t="shared" si="0"/>
        <v>10</v>
      </c>
      <c r="I33" s="81">
        <v>100510</v>
      </c>
      <c r="J33" s="67">
        <f t="shared" si="1"/>
        <v>416</v>
      </c>
      <c r="K33" s="67">
        <v>4158636</v>
      </c>
      <c r="L33" s="65" t="s">
        <v>226</v>
      </c>
      <c r="M33" s="65" t="s">
        <v>226</v>
      </c>
      <c r="N33" s="65" t="s">
        <v>226</v>
      </c>
      <c r="O33" s="66">
        <v>1</v>
      </c>
      <c r="P33" s="67">
        <f t="shared" si="2"/>
        <v>3</v>
      </c>
      <c r="Q33" s="67">
        <v>1</v>
      </c>
      <c r="R33" s="67">
        <v>1</v>
      </c>
      <c r="S33" s="67">
        <v>1</v>
      </c>
      <c r="T33" s="67">
        <v>0</v>
      </c>
      <c r="U33" s="67">
        <v>0</v>
      </c>
      <c r="V33" s="135">
        <f t="shared" si="3"/>
        <v>37.9</v>
      </c>
      <c r="W33" s="67">
        <v>25</v>
      </c>
      <c r="X33" s="67">
        <v>0</v>
      </c>
      <c r="Y33" s="67">
        <v>11.3</v>
      </c>
      <c r="Z33" s="67">
        <v>0</v>
      </c>
      <c r="AA33" s="67">
        <v>1.6</v>
      </c>
      <c r="AB33" s="67" t="s">
        <v>226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2000</v>
      </c>
      <c r="AI33" s="67">
        <v>2</v>
      </c>
      <c r="AJ33" s="67" t="s">
        <v>226</v>
      </c>
      <c r="AK33" s="68" t="s">
        <v>226</v>
      </c>
    </row>
    <row r="34" spans="1:44" ht="15" customHeight="1" x14ac:dyDescent="0.15">
      <c r="A34" s="142">
        <v>27</v>
      </c>
      <c r="B34" s="118" t="s">
        <v>117</v>
      </c>
      <c r="C34" s="144" t="s">
        <v>65</v>
      </c>
      <c r="D34" s="61">
        <v>75</v>
      </c>
      <c r="E34" s="62">
        <v>2</v>
      </c>
      <c r="F34" s="62" t="s">
        <v>226</v>
      </c>
      <c r="G34" s="69">
        <v>2</v>
      </c>
      <c r="H34" s="73">
        <f t="shared" si="0"/>
        <v>87</v>
      </c>
      <c r="I34" s="73">
        <v>866717</v>
      </c>
      <c r="J34" s="128" t="s">
        <v>227</v>
      </c>
      <c r="K34" s="62">
        <v>111</v>
      </c>
      <c r="L34" s="63" t="s">
        <v>226</v>
      </c>
      <c r="M34" s="63" t="s">
        <v>226</v>
      </c>
      <c r="N34" s="63">
        <v>1</v>
      </c>
      <c r="O34" s="70">
        <v>1</v>
      </c>
      <c r="P34" s="62">
        <f t="shared" si="2"/>
        <v>1</v>
      </c>
      <c r="Q34" s="62">
        <v>0</v>
      </c>
      <c r="R34" s="62">
        <v>0</v>
      </c>
      <c r="S34" s="62">
        <v>0</v>
      </c>
      <c r="T34" s="62">
        <v>0</v>
      </c>
      <c r="U34" s="62">
        <v>1</v>
      </c>
      <c r="V34" s="134">
        <f t="shared" si="3"/>
        <v>47.019999999999996</v>
      </c>
      <c r="W34" s="62">
        <v>0</v>
      </c>
      <c r="X34" s="62">
        <v>3.4</v>
      </c>
      <c r="Y34" s="62">
        <v>0</v>
      </c>
      <c r="Z34" s="62">
        <v>43.62</v>
      </c>
      <c r="AA34" s="62">
        <v>0</v>
      </c>
      <c r="AB34" s="62">
        <f t="shared" si="4"/>
        <v>4.9000000000000004</v>
      </c>
      <c r="AC34" s="62">
        <v>0.9</v>
      </c>
      <c r="AD34" s="62">
        <v>0</v>
      </c>
      <c r="AE34" s="62">
        <v>0</v>
      </c>
      <c r="AF34" s="62">
        <v>0</v>
      </c>
      <c r="AG34" s="62">
        <v>4</v>
      </c>
      <c r="AH34" s="62">
        <v>1820</v>
      </c>
      <c r="AI34" s="62">
        <v>2</v>
      </c>
      <c r="AJ34" s="62" t="s">
        <v>226</v>
      </c>
      <c r="AK34" s="71" t="s">
        <v>226</v>
      </c>
    </row>
    <row r="35" spans="1:44" ht="15" customHeight="1" x14ac:dyDescent="0.15">
      <c r="A35" s="142">
        <v>28</v>
      </c>
      <c r="B35" s="117"/>
      <c r="C35" s="143" t="s">
        <v>66</v>
      </c>
      <c r="D35" s="56">
        <v>57</v>
      </c>
      <c r="E35" s="57">
        <v>1</v>
      </c>
      <c r="F35" s="57">
        <v>1</v>
      </c>
      <c r="G35" s="72" t="s">
        <v>226</v>
      </c>
      <c r="H35" s="127" t="s">
        <v>227</v>
      </c>
      <c r="I35" s="82">
        <v>2384</v>
      </c>
      <c r="J35" s="57">
        <f t="shared" si="1"/>
        <v>2606</v>
      </c>
      <c r="K35" s="57">
        <v>26061900</v>
      </c>
      <c r="L35" s="58" t="s">
        <v>226</v>
      </c>
      <c r="M35" s="58" t="s">
        <v>226</v>
      </c>
      <c r="N35" s="58" t="s">
        <v>226</v>
      </c>
      <c r="O35" s="60" t="s">
        <v>226</v>
      </c>
      <c r="P35" s="57">
        <f t="shared" si="2"/>
        <v>2</v>
      </c>
      <c r="Q35" s="57">
        <v>0</v>
      </c>
      <c r="R35" s="57">
        <v>1</v>
      </c>
      <c r="S35" s="57">
        <v>0</v>
      </c>
      <c r="T35" s="57">
        <v>0</v>
      </c>
      <c r="U35" s="57">
        <v>1</v>
      </c>
      <c r="V35" s="133">
        <f t="shared" si="3"/>
        <v>14.064</v>
      </c>
      <c r="W35" s="57">
        <v>0</v>
      </c>
      <c r="X35" s="57">
        <v>0</v>
      </c>
      <c r="Y35" s="57">
        <v>4.1040000000000001</v>
      </c>
      <c r="Z35" s="57">
        <v>9.9600000000000009</v>
      </c>
      <c r="AA35" s="57">
        <v>0</v>
      </c>
      <c r="AB35" s="57" t="s">
        <v>226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 t="s">
        <v>226</v>
      </c>
      <c r="AI35" s="57" t="s">
        <v>226</v>
      </c>
      <c r="AJ35" s="57" t="s">
        <v>226</v>
      </c>
      <c r="AK35" s="59" t="s">
        <v>226</v>
      </c>
    </row>
    <row r="36" spans="1:44" ht="15" customHeight="1" x14ac:dyDescent="0.15">
      <c r="A36" s="142">
        <v>29</v>
      </c>
      <c r="B36" s="117"/>
      <c r="C36" s="143" t="s">
        <v>67</v>
      </c>
      <c r="D36" s="56">
        <v>86</v>
      </c>
      <c r="E36" s="57">
        <v>1</v>
      </c>
      <c r="F36" s="57" t="s">
        <v>226</v>
      </c>
      <c r="G36" s="72" t="s">
        <v>226</v>
      </c>
      <c r="H36" s="82">
        <f t="shared" si="0"/>
        <v>25</v>
      </c>
      <c r="I36" s="82">
        <v>252659</v>
      </c>
      <c r="J36" s="57" t="s">
        <v>226</v>
      </c>
      <c r="K36" s="57">
        <v>0</v>
      </c>
      <c r="L36" s="58" t="s">
        <v>226</v>
      </c>
      <c r="M36" s="58" t="s">
        <v>226</v>
      </c>
      <c r="N36" s="58">
        <v>1</v>
      </c>
      <c r="O36" s="60">
        <v>1</v>
      </c>
      <c r="P36" s="57" t="s">
        <v>226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133">
        <f t="shared" si="3"/>
        <v>19.16</v>
      </c>
      <c r="W36" s="57">
        <v>8</v>
      </c>
      <c r="X36" s="57">
        <v>0</v>
      </c>
      <c r="Y36" s="57">
        <v>0</v>
      </c>
      <c r="Z36" s="57">
        <v>11.16</v>
      </c>
      <c r="AA36" s="57">
        <v>0</v>
      </c>
      <c r="AB36" s="57" t="s">
        <v>226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1620</v>
      </c>
      <c r="AI36" s="57">
        <v>1</v>
      </c>
      <c r="AJ36" s="57" t="s">
        <v>226</v>
      </c>
      <c r="AK36" s="59" t="s">
        <v>226</v>
      </c>
    </row>
    <row r="37" spans="1:44" ht="15" customHeight="1" x14ac:dyDescent="0.15">
      <c r="A37" s="142">
        <v>30</v>
      </c>
      <c r="B37" s="119"/>
      <c r="C37" s="145" t="s">
        <v>68</v>
      </c>
      <c r="D37" s="64">
        <v>17</v>
      </c>
      <c r="E37" s="67">
        <v>2</v>
      </c>
      <c r="F37" s="67" t="s">
        <v>226</v>
      </c>
      <c r="G37" s="110" t="s">
        <v>226</v>
      </c>
      <c r="H37" s="81">
        <f t="shared" si="0"/>
        <v>8</v>
      </c>
      <c r="I37" s="81">
        <v>77887</v>
      </c>
      <c r="J37" s="67" t="s">
        <v>226</v>
      </c>
      <c r="K37" s="67">
        <v>0</v>
      </c>
      <c r="L37" s="65" t="s">
        <v>226</v>
      </c>
      <c r="M37" s="65" t="s">
        <v>226</v>
      </c>
      <c r="N37" s="65" t="s">
        <v>226</v>
      </c>
      <c r="O37" s="66" t="s">
        <v>226</v>
      </c>
      <c r="P37" s="67">
        <f t="shared" si="2"/>
        <v>2</v>
      </c>
      <c r="Q37" s="67">
        <v>1</v>
      </c>
      <c r="R37" s="67">
        <v>0</v>
      </c>
      <c r="S37" s="67">
        <v>0</v>
      </c>
      <c r="T37" s="67">
        <v>1</v>
      </c>
      <c r="U37" s="67">
        <v>0</v>
      </c>
      <c r="V37" s="135">
        <f t="shared" si="3"/>
        <v>53.604999999999997</v>
      </c>
      <c r="W37" s="67">
        <v>53.604999999999997</v>
      </c>
      <c r="X37" s="67">
        <v>0</v>
      </c>
      <c r="Y37" s="67">
        <v>0</v>
      </c>
      <c r="Z37" s="67">
        <v>0</v>
      </c>
      <c r="AA37" s="67">
        <v>0</v>
      </c>
      <c r="AB37" s="67" t="s">
        <v>226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1620</v>
      </c>
      <c r="AI37" s="67">
        <v>2</v>
      </c>
      <c r="AJ37" s="67" t="s">
        <v>226</v>
      </c>
      <c r="AK37" s="68" t="s">
        <v>226</v>
      </c>
    </row>
    <row r="38" spans="1:44" ht="15" customHeight="1" x14ac:dyDescent="0.15">
      <c r="A38" s="142">
        <v>31</v>
      </c>
      <c r="B38" s="118" t="s">
        <v>205</v>
      </c>
      <c r="C38" s="144" t="s">
        <v>69</v>
      </c>
      <c r="D38" s="61">
        <v>37</v>
      </c>
      <c r="E38" s="62">
        <v>1</v>
      </c>
      <c r="F38" s="62" t="s">
        <v>226</v>
      </c>
      <c r="G38" s="69" t="s">
        <v>226</v>
      </c>
      <c r="H38" s="73" t="s">
        <v>226</v>
      </c>
      <c r="I38" s="73">
        <v>0</v>
      </c>
      <c r="J38" s="62">
        <f t="shared" si="1"/>
        <v>2418</v>
      </c>
      <c r="K38" s="62">
        <v>24179799</v>
      </c>
      <c r="L38" s="63" t="s">
        <v>226</v>
      </c>
      <c r="M38" s="63" t="s">
        <v>226</v>
      </c>
      <c r="N38" s="63" t="s">
        <v>226</v>
      </c>
      <c r="O38" s="70" t="s">
        <v>226</v>
      </c>
      <c r="P38" s="62">
        <f t="shared" si="2"/>
        <v>1</v>
      </c>
      <c r="Q38" s="62">
        <v>0</v>
      </c>
      <c r="R38" s="62">
        <v>1</v>
      </c>
      <c r="S38" s="62">
        <v>0</v>
      </c>
      <c r="T38" s="62">
        <v>0</v>
      </c>
      <c r="U38" s="62">
        <v>0</v>
      </c>
      <c r="V38" s="134" t="s">
        <v>226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 t="s">
        <v>226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 t="s">
        <v>226</v>
      </c>
      <c r="AI38" s="62" t="s">
        <v>226</v>
      </c>
      <c r="AJ38" s="62" t="s">
        <v>226</v>
      </c>
      <c r="AK38" s="71" t="s">
        <v>226</v>
      </c>
    </row>
    <row r="39" spans="1:44" ht="15" customHeight="1" x14ac:dyDescent="0.15">
      <c r="A39" s="142">
        <v>32</v>
      </c>
      <c r="B39" s="119"/>
      <c r="C39" s="145" t="s">
        <v>29</v>
      </c>
      <c r="D39" s="64">
        <v>34</v>
      </c>
      <c r="E39" s="67">
        <v>4</v>
      </c>
      <c r="F39" s="67" t="s">
        <v>226</v>
      </c>
      <c r="G39" s="110">
        <v>4</v>
      </c>
      <c r="H39" s="81">
        <f t="shared" si="0"/>
        <v>27</v>
      </c>
      <c r="I39" s="81">
        <v>274307</v>
      </c>
      <c r="J39" s="67">
        <f t="shared" si="1"/>
        <v>263</v>
      </c>
      <c r="K39" s="67">
        <v>2630572</v>
      </c>
      <c r="L39" s="65">
        <v>1</v>
      </c>
      <c r="M39" s="65">
        <v>1</v>
      </c>
      <c r="N39" s="65">
        <v>1</v>
      </c>
      <c r="O39" s="66" t="s">
        <v>226</v>
      </c>
      <c r="P39" s="67" t="s">
        <v>226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135">
        <f t="shared" si="3"/>
        <v>99.88</v>
      </c>
      <c r="W39" s="67">
        <v>84.06</v>
      </c>
      <c r="X39" s="67">
        <v>0</v>
      </c>
      <c r="Y39" s="67">
        <v>4.5</v>
      </c>
      <c r="Z39" s="67">
        <v>11.32</v>
      </c>
      <c r="AA39" s="67">
        <v>0</v>
      </c>
      <c r="AB39" s="67" t="s">
        <v>226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3600</v>
      </c>
      <c r="AI39" s="67">
        <v>1</v>
      </c>
      <c r="AJ39" s="67" t="s">
        <v>226</v>
      </c>
      <c r="AK39" s="68" t="s">
        <v>226</v>
      </c>
    </row>
    <row r="40" spans="1:44" ht="15" customHeight="1" x14ac:dyDescent="0.15">
      <c r="A40" s="142">
        <v>33</v>
      </c>
      <c r="B40" s="117" t="s">
        <v>206</v>
      </c>
      <c r="C40" s="143" t="s">
        <v>30</v>
      </c>
      <c r="D40" s="56">
        <v>263</v>
      </c>
      <c r="E40" s="57">
        <v>4</v>
      </c>
      <c r="F40" s="57" t="s">
        <v>226</v>
      </c>
      <c r="G40" s="72" t="s">
        <v>226</v>
      </c>
      <c r="H40" s="82">
        <f t="shared" si="0"/>
        <v>394</v>
      </c>
      <c r="I40" s="82">
        <v>3940492</v>
      </c>
      <c r="J40" s="57" t="s">
        <v>226</v>
      </c>
      <c r="K40" s="57">
        <v>0</v>
      </c>
      <c r="L40" s="58">
        <v>3</v>
      </c>
      <c r="M40" s="58" t="s">
        <v>226</v>
      </c>
      <c r="N40" s="58">
        <v>2</v>
      </c>
      <c r="O40" s="60">
        <v>3</v>
      </c>
      <c r="P40" s="57" t="s">
        <v>226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133">
        <f t="shared" si="3"/>
        <v>175.36</v>
      </c>
      <c r="W40" s="57">
        <v>105.6</v>
      </c>
      <c r="X40" s="57">
        <v>31.4</v>
      </c>
      <c r="Y40" s="57">
        <v>0</v>
      </c>
      <c r="Z40" s="57">
        <v>38.36</v>
      </c>
      <c r="AA40" s="57">
        <v>0</v>
      </c>
      <c r="AB40" s="57" t="s">
        <v>226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8930</v>
      </c>
      <c r="AI40" s="57">
        <v>5</v>
      </c>
      <c r="AJ40" s="57">
        <v>3</v>
      </c>
      <c r="AK40" s="59">
        <v>5</v>
      </c>
    </row>
    <row r="41" spans="1:44" ht="15" customHeight="1" x14ac:dyDescent="0.15">
      <c r="A41" s="142">
        <v>34</v>
      </c>
      <c r="B41" s="120" t="s">
        <v>207</v>
      </c>
      <c r="C41" s="148" t="s">
        <v>31</v>
      </c>
      <c r="D41" s="74">
        <v>114</v>
      </c>
      <c r="E41" s="75">
        <v>3</v>
      </c>
      <c r="F41" s="75" t="s">
        <v>226</v>
      </c>
      <c r="G41" s="113">
        <v>9</v>
      </c>
      <c r="H41" s="123">
        <f t="shared" si="0"/>
        <v>73</v>
      </c>
      <c r="I41" s="123">
        <v>733010</v>
      </c>
      <c r="J41" s="75">
        <f t="shared" si="1"/>
        <v>187</v>
      </c>
      <c r="K41" s="75">
        <v>1866327</v>
      </c>
      <c r="L41" s="84">
        <v>2</v>
      </c>
      <c r="M41" s="84">
        <v>2</v>
      </c>
      <c r="N41" s="84">
        <v>2</v>
      </c>
      <c r="O41" s="85">
        <v>1</v>
      </c>
      <c r="P41" s="75">
        <f t="shared" si="2"/>
        <v>1</v>
      </c>
      <c r="Q41" s="75">
        <v>0</v>
      </c>
      <c r="R41" s="75">
        <v>1</v>
      </c>
      <c r="S41" s="75">
        <v>0</v>
      </c>
      <c r="T41" s="75">
        <v>0</v>
      </c>
      <c r="U41" s="75">
        <v>0</v>
      </c>
      <c r="V41" s="136">
        <f t="shared" si="3"/>
        <v>129.36000000000001</v>
      </c>
      <c r="W41" s="75">
        <v>9.8000000000000007</v>
      </c>
      <c r="X41" s="75">
        <v>0</v>
      </c>
      <c r="Y41" s="75">
        <v>11.16</v>
      </c>
      <c r="Z41" s="75">
        <v>108.4</v>
      </c>
      <c r="AA41" s="75">
        <v>0</v>
      </c>
      <c r="AB41" s="75">
        <f t="shared" si="4"/>
        <v>37.160000000000004</v>
      </c>
      <c r="AC41" s="75">
        <v>7.56</v>
      </c>
      <c r="AD41" s="75">
        <v>0</v>
      </c>
      <c r="AE41" s="75">
        <v>0</v>
      </c>
      <c r="AF41" s="75">
        <v>0</v>
      </c>
      <c r="AG41" s="75">
        <v>29.6</v>
      </c>
      <c r="AH41" s="75">
        <v>5820</v>
      </c>
      <c r="AI41" s="75">
        <v>3</v>
      </c>
      <c r="AJ41" s="75" t="s">
        <v>226</v>
      </c>
      <c r="AK41" s="76" t="s">
        <v>226</v>
      </c>
    </row>
    <row r="42" spans="1:44" ht="15" customHeight="1" x14ac:dyDescent="0.15">
      <c r="A42" s="142">
        <v>35</v>
      </c>
      <c r="B42" s="117" t="s">
        <v>208</v>
      </c>
      <c r="C42" s="143" t="s">
        <v>32</v>
      </c>
      <c r="D42" s="77">
        <v>108</v>
      </c>
      <c r="E42" s="57">
        <v>1</v>
      </c>
      <c r="F42" s="57" t="s">
        <v>226</v>
      </c>
      <c r="G42" s="72" t="s">
        <v>226</v>
      </c>
      <c r="H42" s="124">
        <f t="shared" si="0"/>
        <v>57</v>
      </c>
      <c r="I42" s="124">
        <v>569141</v>
      </c>
      <c r="J42" s="57" t="s">
        <v>226</v>
      </c>
      <c r="K42" s="57">
        <v>0</v>
      </c>
      <c r="L42" s="58" t="s">
        <v>226</v>
      </c>
      <c r="M42" s="58" t="s">
        <v>226</v>
      </c>
      <c r="N42" s="58">
        <v>1</v>
      </c>
      <c r="O42" s="60">
        <v>1</v>
      </c>
      <c r="P42" s="57" t="s">
        <v>226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133">
        <f t="shared" si="3"/>
        <v>46.44</v>
      </c>
      <c r="W42" s="57">
        <v>30.64</v>
      </c>
      <c r="X42" s="57">
        <v>0</v>
      </c>
      <c r="Y42" s="57">
        <v>0</v>
      </c>
      <c r="Z42" s="57">
        <v>15.8</v>
      </c>
      <c r="AA42" s="57">
        <v>0</v>
      </c>
      <c r="AB42" s="57" t="s">
        <v>226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1620</v>
      </c>
      <c r="AI42" s="57">
        <v>1</v>
      </c>
      <c r="AJ42" s="57" t="s">
        <v>226</v>
      </c>
      <c r="AK42" s="59" t="s">
        <v>226</v>
      </c>
    </row>
    <row r="43" spans="1:44" ht="15" customHeight="1" x14ac:dyDescent="0.15">
      <c r="A43" s="142">
        <v>36</v>
      </c>
      <c r="B43" s="117"/>
      <c r="C43" s="143" t="s">
        <v>33</v>
      </c>
      <c r="D43" s="77">
        <v>114</v>
      </c>
      <c r="E43" s="78" t="s">
        <v>179</v>
      </c>
      <c r="F43" s="78" t="s">
        <v>226</v>
      </c>
      <c r="G43" s="78" t="s">
        <v>226</v>
      </c>
      <c r="H43" s="78" t="s">
        <v>226</v>
      </c>
      <c r="I43" s="78"/>
      <c r="J43" s="78" t="s">
        <v>226</v>
      </c>
      <c r="K43" s="78"/>
      <c r="L43" s="79" t="s">
        <v>226</v>
      </c>
      <c r="M43" s="79" t="s">
        <v>226</v>
      </c>
      <c r="N43" s="79" t="s">
        <v>226</v>
      </c>
      <c r="O43" s="78" t="s">
        <v>226</v>
      </c>
      <c r="P43" s="78" t="s">
        <v>226</v>
      </c>
      <c r="Q43" s="78"/>
      <c r="R43" s="78"/>
      <c r="S43" s="78"/>
      <c r="T43" s="78"/>
      <c r="U43" s="78"/>
      <c r="V43" s="137" t="s">
        <v>226</v>
      </c>
      <c r="W43" s="78"/>
      <c r="X43" s="78"/>
      <c r="Y43" s="78"/>
      <c r="Z43" s="78"/>
      <c r="AA43" s="78"/>
      <c r="AB43" s="78" t="s">
        <v>226</v>
      </c>
      <c r="AC43" s="78"/>
      <c r="AD43" s="78"/>
      <c r="AE43" s="78"/>
      <c r="AF43" s="78"/>
      <c r="AG43" s="78"/>
      <c r="AH43" s="78" t="s">
        <v>226</v>
      </c>
      <c r="AI43" s="78" t="s">
        <v>226</v>
      </c>
      <c r="AJ43" s="78" t="s">
        <v>226</v>
      </c>
      <c r="AK43" s="80" t="s">
        <v>226</v>
      </c>
    </row>
    <row r="44" spans="1:44" s="1" customFormat="1" ht="15" customHeight="1" x14ac:dyDescent="0.15">
      <c r="A44" s="142">
        <v>37</v>
      </c>
      <c r="B44" s="117"/>
      <c r="C44" s="143" t="s">
        <v>34</v>
      </c>
      <c r="D44" s="56">
        <v>1052</v>
      </c>
      <c r="E44" s="57">
        <v>3</v>
      </c>
      <c r="F44" s="57">
        <v>2</v>
      </c>
      <c r="G44" s="72">
        <v>7</v>
      </c>
      <c r="H44" s="124">
        <f t="shared" si="0"/>
        <v>11</v>
      </c>
      <c r="I44" s="124">
        <v>106408</v>
      </c>
      <c r="J44" s="57">
        <f t="shared" si="1"/>
        <v>1879</v>
      </c>
      <c r="K44" s="57">
        <v>18786309</v>
      </c>
      <c r="L44" s="58">
        <v>2</v>
      </c>
      <c r="M44" s="58">
        <v>1</v>
      </c>
      <c r="N44" s="58" t="s">
        <v>226</v>
      </c>
      <c r="O44" s="60" t="s">
        <v>226</v>
      </c>
      <c r="P44" s="57">
        <f t="shared" si="2"/>
        <v>4</v>
      </c>
      <c r="Q44" s="57">
        <v>0</v>
      </c>
      <c r="R44" s="57">
        <v>4</v>
      </c>
      <c r="S44" s="57">
        <v>0</v>
      </c>
      <c r="T44" s="57">
        <v>0</v>
      </c>
      <c r="U44" s="57">
        <v>0</v>
      </c>
      <c r="V44" s="133">
        <f t="shared" si="3"/>
        <v>41.106000000000002</v>
      </c>
      <c r="W44" s="57">
        <v>18.100000000000001</v>
      </c>
      <c r="X44" s="57">
        <v>0.52</v>
      </c>
      <c r="Y44" s="57">
        <v>0.16600000000000001</v>
      </c>
      <c r="Z44" s="57">
        <v>22.32</v>
      </c>
      <c r="AA44" s="57">
        <v>0</v>
      </c>
      <c r="AB44" s="57" t="s">
        <v>226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2820</v>
      </c>
      <c r="AI44" s="57">
        <v>5</v>
      </c>
      <c r="AJ44" s="57" t="s">
        <v>226</v>
      </c>
      <c r="AK44" s="59" t="s">
        <v>226</v>
      </c>
      <c r="AR44" s="116"/>
    </row>
    <row r="45" spans="1:44" ht="15" customHeight="1" x14ac:dyDescent="0.15">
      <c r="A45" s="142">
        <v>38</v>
      </c>
      <c r="B45" s="117"/>
      <c r="C45" s="143" t="s">
        <v>35</v>
      </c>
      <c r="D45" s="56">
        <v>2742</v>
      </c>
      <c r="E45" s="57">
        <v>19</v>
      </c>
      <c r="F45" s="57">
        <v>6</v>
      </c>
      <c r="G45" s="114">
        <v>20</v>
      </c>
      <c r="H45" s="82">
        <v>771</v>
      </c>
      <c r="I45" s="82">
        <v>7703667</v>
      </c>
      <c r="J45" s="57">
        <f t="shared" si="1"/>
        <v>45699</v>
      </c>
      <c r="K45" s="57">
        <v>456992599</v>
      </c>
      <c r="L45" s="58">
        <v>5</v>
      </c>
      <c r="M45" s="58">
        <v>1</v>
      </c>
      <c r="N45" s="58">
        <v>5</v>
      </c>
      <c r="O45" s="60">
        <v>7</v>
      </c>
      <c r="P45" s="57">
        <f t="shared" si="2"/>
        <v>12</v>
      </c>
      <c r="Q45" s="57">
        <v>3</v>
      </c>
      <c r="R45" s="57">
        <v>5</v>
      </c>
      <c r="S45" s="57">
        <v>1</v>
      </c>
      <c r="T45" s="57">
        <v>0</v>
      </c>
      <c r="U45" s="57">
        <v>3</v>
      </c>
      <c r="V45" s="133">
        <f t="shared" si="3"/>
        <v>305.34500000000003</v>
      </c>
      <c r="W45" s="57">
        <v>187.52500000000001</v>
      </c>
      <c r="X45" s="57">
        <v>18.059999999999999</v>
      </c>
      <c r="Y45" s="57">
        <v>21.8</v>
      </c>
      <c r="Z45" s="57">
        <v>50.14</v>
      </c>
      <c r="AA45" s="57">
        <v>27.82</v>
      </c>
      <c r="AB45" s="57">
        <f t="shared" si="4"/>
        <v>167.93</v>
      </c>
      <c r="AC45" s="57">
        <v>38.78</v>
      </c>
      <c r="AD45" s="57">
        <v>2.4500000000000002</v>
      </c>
      <c r="AE45" s="57">
        <v>3.6</v>
      </c>
      <c r="AF45" s="57">
        <v>3.6</v>
      </c>
      <c r="AG45" s="57">
        <v>119.5</v>
      </c>
      <c r="AH45" s="57">
        <v>17260</v>
      </c>
      <c r="AI45" s="57">
        <v>11</v>
      </c>
      <c r="AJ45" s="57" t="s">
        <v>226</v>
      </c>
      <c r="AK45" s="59">
        <v>2</v>
      </c>
    </row>
    <row r="46" spans="1:44" ht="15" customHeight="1" x14ac:dyDescent="0.15">
      <c r="A46" s="142">
        <v>39</v>
      </c>
      <c r="B46" s="118" t="s">
        <v>209</v>
      </c>
      <c r="C46" s="144" t="s">
        <v>36</v>
      </c>
      <c r="D46" s="61">
        <v>1101</v>
      </c>
      <c r="E46" s="62">
        <v>16</v>
      </c>
      <c r="F46" s="62">
        <v>11</v>
      </c>
      <c r="G46" s="69">
        <v>18</v>
      </c>
      <c r="H46" s="73">
        <f t="shared" si="0"/>
        <v>683</v>
      </c>
      <c r="I46" s="73">
        <v>6833864</v>
      </c>
      <c r="J46" s="62">
        <f t="shared" si="1"/>
        <v>59508</v>
      </c>
      <c r="K46" s="62">
        <v>595078207</v>
      </c>
      <c r="L46" s="63">
        <v>1</v>
      </c>
      <c r="M46" s="63">
        <v>1</v>
      </c>
      <c r="N46" s="63">
        <v>4</v>
      </c>
      <c r="O46" s="70">
        <v>5</v>
      </c>
      <c r="P46" s="62">
        <f t="shared" si="2"/>
        <v>9</v>
      </c>
      <c r="Q46" s="62">
        <v>8</v>
      </c>
      <c r="R46" s="62">
        <v>1</v>
      </c>
      <c r="S46" s="62">
        <v>0</v>
      </c>
      <c r="T46" s="62">
        <v>0</v>
      </c>
      <c r="U46" s="62">
        <v>0</v>
      </c>
      <c r="V46" s="134">
        <f t="shared" si="3"/>
        <v>159.74</v>
      </c>
      <c r="W46" s="62">
        <v>64.56</v>
      </c>
      <c r="X46" s="62">
        <v>0.4</v>
      </c>
      <c r="Y46" s="62">
        <v>7.56</v>
      </c>
      <c r="Z46" s="62">
        <v>40</v>
      </c>
      <c r="AA46" s="62">
        <v>47.22</v>
      </c>
      <c r="AB46" s="62">
        <f t="shared" si="4"/>
        <v>127.2</v>
      </c>
      <c r="AC46" s="62">
        <v>3.2</v>
      </c>
      <c r="AD46" s="62">
        <v>73.400000000000006</v>
      </c>
      <c r="AE46" s="62">
        <v>7.6</v>
      </c>
      <c r="AF46" s="62">
        <v>0</v>
      </c>
      <c r="AG46" s="62">
        <v>43</v>
      </c>
      <c r="AH46" s="62">
        <v>13180</v>
      </c>
      <c r="AI46" s="62">
        <v>2</v>
      </c>
      <c r="AJ46" s="62">
        <v>2</v>
      </c>
      <c r="AK46" s="71">
        <v>1</v>
      </c>
    </row>
    <row r="47" spans="1:44" ht="15" customHeight="1" x14ac:dyDescent="0.15">
      <c r="A47" s="142">
        <v>41</v>
      </c>
      <c r="B47" s="118" t="s">
        <v>210</v>
      </c>
      <c r="C47" s="144" t="s">
        <v>229</v>
      </c>
      <c r="D47" s="61">
        <v>360</v>
      </c>
      <c r="E47" s="62">
        <v>2</v>
      </c>
      <c r="F47" s="62" t="s">
        <v>226</v>
      </c>
      <c r="G47" s="69">
        <v>12</v>
      </c>
      <c r="H47" s="73">
        <v>27</v>
      </c>
      <c r="I47" s="73">
        <v>263647</v>
      </c>
      <c r="J47" s="62">
        <f t="shared" si="1"/>
        <v>46</v>
      </c>
      <c r="K47" s="62">
        <v>461430</v>
      </c>
      <c r="L47" s="63">
        <v>1</v>
      </c>
      <c r="M47" s="63">
        <v>1</v>
      </c>
      <c r="N47" s="63">
        <v>1</v>
      </c>
      <c r="O47" s="70" t="s">
        <v>226</v>
      </c>
      <c r="P47" s="62">
        <f t="shared" si="2"/>
        <v>3</v>
      </c>
      <c r="Q47" s="62">
        <v>1</v>
      </c>
      <c r="R47" s="62">
        <v>1</v>
      </c>
      <c r="S47" s="62">
        <v>0</v>
      </c>
      <c r="T47" s="62">
        <v>0</v>
      </c>
      <c r="U47" s="62">
        <v>1</v>
      </c>
      <c r="V47" s="134">
        <f t="shared" si="3"/>
        <v>37.090000000000003</v>
      </c>
      <c r="W47" s="62">
        <v>28.95</v>
      </c>
      <c r="X47" s="62">
        <v>5.4</v>
      </c>
      <c r="Y47" s="62">
        <v>0.74</v>
      </c>
      <c r="Z47" s="62">
        <v>2</v>
      </c>
      <c r="AA47" s="62">
        <v>0</v>
      </c>
      <c r="AB47" s="62">
        <f t="shared" si="4"/>
        <v>34.760000000000005</v>
      </c>
      <c r="AC47" s="62">
        <v>7.84</v>
      </c>
      <c r="AD47" s="62">
        <v>0</v>
      </c>
      <c r="AE47" s="62">
        <v>0</v>
      </c>
      <c r="AF47" s="62">
        <v>0</v>
      </c>
      <c r="AG47" s="62">
        <v>26.92</v>
      </c>
      <c r="AH47" s="62">
        <v>3440</v>
      </c>
      <c r="AI47" s="62">
        <v>1</v>
      </c>
      <c r="AJ47" s="62" t="s">
        <v>226</v>
      </c>
      <c r="AK47" s="71" t="s">
        <v>226</v>
      </c>
    </row>
    <row r="48" spans="1:44" ht="15" customHeight="1" x14ac:dyDescent="0.15">
      <c r="A48" s="142">
        <v>42</v>
      </c>
      <c r="B48" s="117"/>
      <c r="C48" s="143" t="s">
        <v>230</v>
      </c>
      <c r="D48" s="56">
        <v>1801</v>
      </c>
      <c r="E48" s="57">
        <v>12</v>
      </c>
      <c r="F48" s="57">
        <v>5</v>
      </c>
      <c r="G48" s="72">
        <v>23</v>
      </c>
      <c r="H48" s="82">
        <f t="shared" si="0"/>
        <v>554</v>
      </c>
      <c r="I48" s="82">
        <v>5538508</v>
      </c>
      <c r="J48" s="57">
        <f t="shared" si="1"/>
        <v>97205</v>
      </c>
      <c r="K48" s="57">
        <v>972045298</v>
      </c>
      <c r="L48" s="58">
        <v>3</v>
      </c>
      <c r="M48" s="58">
        <v>4</v>
      </c>
      <c r="N48" s="58">
        <v>5</v>
      </c>
      <c r="O48" s="60">
        <v>2</v>
      </c>
      <c r="P48" s="57">
        <f t="shared" si="2"/>
        <v>14</v>
      </c>
      <c r="Q48" s="57">
        <v>9</v>
      </c>
      <c r="R48" s="57">
        <v>2</v>
      </c>
      <c r="S48" s="57">
        <v>2</v>
      </c>
      <c r="T48" s="57">
        <v>1</v>
      </c>
      <c r="U48" s="57">
        <v>0</v>
      </c>
      <c r="V48" s="133">
        <f t="shared" si="3"/>
        <v>251.20999999999998</v>
      </c>
      <c r="W48" s="57">
        <v>65.599999999999994</v>
      </c>
      <c r="X48" s="57">
        <v>132.57</v>
      </c>
      <c r="Y48" s="57">
        <v>13.56</v>
      </c>
      <c r="Z48" s="57">
        <v>22.28</v>
      </c>
      <c r="AA48" s="57">
        <v>17.2</v>
      </c>
      <c r="AB48" s="57">
        <f t="shared" si="4"/>
        <v>111.94</v>
      </c>
      <c r="AC48" s="57">
        <v>6.4</v>
      </c>
      <c r="AD48" s="57">
        <v>0</v>
      </c>
      <c r="AE48" s="57">
        <v>6</v>
      </c>
      <c r="AF48" s="57">
        <v>27.42</v>
      </c>
      <c r="AG48" s="57">
        <v>72.12</v>
      </c>
      <c r="AH48" s="57">
        <v>17420</v>
      </c>
      <c r="AI48" s="57">
        <v>3</v>
      </c>
      <c r="AJ48" s="57" t="s">
        <v>226</v>
      </c>
      <c r="AK48" s="59">
        <v>1</v>
      </c>
    </row>
    <row r="49" spans="1:37" ht="15" customHeight="1" x14ac:dyDescent="0.15">
      <c r="A49" s="142">
        <v>43</v>
      </c>
      <c r="B49" s="117"/>
      <c r="C49" s="143" t="s">
        <v>231</v>
      </c>
      <c r="D49" s="56">
        <v>1035</v>
      </c>
      <c r="E49" s="57">
        <v>1</v>
      </c>
      <c r="F49" s="57" t="s">
        <v>226</v>
      </c>
      <c r="G49" s="72" t="s">
        <v>226</v>
      </c>
      <c r="H49" s="82">
        <f t="shared" si="0"/>
        <v>20</v>
      </c>
      <c r="I49" s="82">
        <v>198658</v>
      </c>
      <c r="J49" s="57" t="s">
        <v>226</v>
      </c>
      <c r="K49" s="57">
        <v>0</v>
      </c>
      <c r="L49" s="58" t="s">
        <v>226</v>
      </c>
      <c r="M49" s="58" t="s">
        <v>226</v>
      </c>
      <c r="N49" s="58">
        <v>1</v>
      </c>
      <c r="O49" s="60">
        <v>1</v>
      </c>
      <c r="P49" s="57" t="s">
        <v>226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133">
        <f t="shared" si="3"/>
        <v>11.16</v>
      </c>
      <c r="W49" s="57">
        <v>0</v>
      </c>
      <c r="X49" s="57">
        <v>0</v>
      </c>
      <c r="Y49" s="57">
        <v>0</v>
      </c>
      <c r="Z49" s="57">
        <v>11.16</v>
      </c>
      <c r="AA49" s="57">
        <v>0</v>
      </c>
      <c r="AB49" s="57" t="s">
        <v>226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2510</v>
      </c>
      <c r="AI49" s="57">
        <v>1</v>
      </c>
      <c r="AJ49" s="57" t="s">
        <v>226</v>
      </c>
      <c r="AK49" s="59" t="s">
        <v>226</v>
      </c>
    </row>
    <row r="50" spans="1:37" ht="15" customHeight="1" x14ac:dyDescent="0.15">
      <c r="A50" s="142">
        <v>45</v>
      </c>
      <c r="B50" s="118" t="s">
        <v>211</v>
      </c>
      <c r="C50" s="144" t="s">
        <v>232</v>
      </c>
      <c r="D50" s="61">
        <v>271</v>
      </c>
      <c r="E50" s="62">
        <v>5</v>
      </c>
      <c r="F50" s="62">
        <v>1</v>
      </c>
      <c r="G50" s="69">
        <v>3</v>
      </c>
      <c r="H50" s="73">
        <f t="shared" si="0"/>
        <v>41</v>
      </c>
      <c r="I50" s="73">
        <v>406634</v>
      </c>
      <c r="J50" s="62">
        <f t="shared" si="1"/>
        <v>2024</v>
      </c>
      <c r="K50" s="62">
        <v>20235315</v>
      </c>
      <c r="L50" s="63" t="s">
        <v>226</v>
      </c>
      <c r="M50" s="63" t="s">
        <v>226</v>
      </c>
      <c r="N50" s="63">
        <v>2</v>
      </c>
      <c r="O50" s="70">
        <v>2</v>
      </c>
      <c r="P50" s="62">
        <f t="shared" si="2"/>
        <v>3</v>
      </c>
      <c r="Q50" s="62">
        <v>1</v>
      </c>
      <c r="R50" s="62">
        <v>1</v>
      </c>
      <c r="S50" s="62">
        <v>1</v>
      </c>
      <c r="T50" s="62">
        <v>0</v>
      </c>
      <c r="U50" s="62">
        <v>0</v>
      </c>
      <c r="V50" s="134">
        <f t="shared" si="3"/>
        <v>77.690000000000012</v>
      </c>
      <c r="W50" s="62">
        <v>32.81</v>
      </c>
      <c r="X50" s="62">
        <v>11.2</v>
      </c>
      <c r="Y50" s="62">
        <v>6.48</v>
      </c>
      <c r="Z50" s="62">
        <v>0</v>
      </c>
      <c r="AA50" s="62">
        <v>27.2</v>
      </c>
      <c r="AB50" s="62" t="s">
        <v>226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7100</v>
      </c>
      <c r="AI50" s="62">
        <v>4</v>
      </c>
      <c r="AJ50" s="62" t="s">
        <v>226</v>
      </c>
      <c r="AK50" s="71" t="s">
        <v>226</v>
      </c>
    </row>
    <row r="51" spans="1:37" ht="15" customHeight="1" x14ac:dyDescent="0.15">
      <c r="A51" s="142">
        <v>46</v>
      </c>
      <c r="B51" s="117"/>
      <c r="C51" s="143" t="s">
        <v>233</v>
      </c>
      <c r="D51" s="56">
        <v>1121</v>
      </c>
      <c r="E51" s="57">
        <v>4</v>
      </c>
      <c r="F51" s="57">
        <v>3</v>
      </c>
      <c r="G51" s="72">
        <v>8</v>
      </c>
      <c r="H51" s="82">
        <f t="shared" si="0"/>
        <v>18</v>
      </c>
      <c r="I51" s="82">
        <v>175264</v>
      </c>
      <c r="J51" s="57">
        <f t="shared" si="1"/>
        <v>7961</v>
      </c>
      <c r="K51" s="57">
        <v>79613720</v>
      </c>
      <c r="L51" s="58">
        <v>1</v>
      </c>
      <c r="M51" s="58" t="s">
        <v>226</v>
      </c>
      <c r="N51" s="58">
        <v>1</v>
      </c>
      <c r="O51" s="60">
        <v>1</v>
      </c>
      <c r="P51" s="57">
        <f t="shared" si="2"/>
        <v>11</v>
      </c>
      <c r="Q51" s="57">
        <v>2</v>
      </c>
      <c r="R51" s="57">
        <v>3</v>
      </c>
      <c r="S51" s="57">
        <v>4</v>
      </c>
      <c r="T51" s="57">
        <v>2</v>
      </c>
      <c r="U51" s="57">
        <v>0</v>
      </c>
      <c r="V51" s="133">
        <f t="shared" si="3"/>
        <v>66.458999999999989</v>
      </c>
      <c r="W51" s="57">
        <v>31.44</v>
      </c>
      <c r="X51" s="57">
        <v>7</v>
      </c>
      <c r="Y51" s="57">
        <v>18.68</v>
      </c>
      <c r="Z51" s="57">
        <v>1.8</v>
      </c>
      <c r="AA51" s="57">
        <v>7.5389999999999997</v>
      </c>
      <c r="AB51" s="57">
        <f t="shared" si="4"/>
        <v>0.3</v>
      </c>
      <c r="AC51" s="57">
        <v>0</v>
      </c>
      <c r="AD51" s="57">
        <v>0</v>
      </c>
      <c r="AE51" s="57">
        <v>0.3</v>
      </c>
      <c r="AF51" s="57">
        <v>0</v>
      </c>
      <c r="AG51" s="57">
        <v>0</v>
      </c>
      <c r="AH51" s="57">
        <v>7980</v>
      </c>
      <c r="AI51" s="57">
        <v>6</v>
      </c>
      <c r="AJ51" s="57" t="s">
        <v>226</v>
      </c>
      <c r="AK51" s="59" t="s">
        <v>226</v>
      </c>
    </row>
    <row r="52" spans="1:37" ht="15" customHeight="1" x14ac:dyDescent="0.15">
      <c r="A52" s="142">
        <v>47</v>
      </c>
      <c r="B52" s="117"/>
      <c r="C52" s="143" t="s">
        <v>234</v>
      </c>
      <c r="D52" s="56">
        <v>1899</v>
      </c>
      <c r="E52" s="57">
        <v>6</v>
      </c>
      <c r="F52" s="57">
        <v>5</v>
      </c>
      <c r="G52" s="72">
        <v>9</v>
      </c>
      <c r="H52" s="82">
        <f t="shared" si="0"/>
        <v>26</v>
      </c>
      <c r="I52" s="82">
        <v>264860</v>
      </c>
      <c r="J52" s="57">
        <f t="shared" si="1"/>
        <v>7926</v>
      </c>
      <c r="K52" s="57">
        <v>79257479</v>
      </c>
      <c r="L52" s="58">
        <v>2</v>
      </c>
      <c r="M52" s="58">
        <v>2</v>
      </c>
      <c r="N52" s="58">
        <v>1</v>
      </c>
      <c r="O52" s="60">
        <v>3</v>
      </c>
      <c r="P52" s="57">
        <f t="shared" si="2"/>
        <v>6</v>
      </c>
      <c r="Q52" s="57">
        <v>1</v>
      </c>
      <c r="R52" s="57">
        <v>4</v>
      </c>
      <c r="S52" s="57">
        <v>1</v>
      </c>
      <c r="T52" s="57">
        <v>0</v>
      </c>
      <c r="U52" s="57">
        <v>0</v>
      </c>
      <c r="V52" s="133">
        <f t="shared" si="3"/>
        <v>67.149999999999991</v>
      </c>
      <c r="W52" s="57">
        <v>12</v>
      </c>
      <c r="X52" s="57">
        <v>9.0500000000000007</v>
      </c>
      <c r="Y52" s="57">
        <v>35.799999999999997</v>
      </c>
      <c r="Z52" s="57">
        <v>0</v>
      </c>
      <c r="AA52" s="57">
        <v>10.3</v>
      </c>
      <c r="AB52" s="57">
        <f t="shared" si="4"/>
        <v>54.599999999999994</v>
      </c>
      <c r="AC52" s="57">
        <v>3.2</v>
      </c>
      <c r="AD52" s="57">
        <v>0</v>
      </c>
      <c r="AE52" s="57">
        <v>15</v>
      </c>
      <c r="AF52" s="57">
        <v>0</v>
      </c>
      <c r="AG52" s="57">
        <v>36.4</v>
      </c>
      <c r="AH52" s="57">
        <v>8720</v>
      </c>
      <c r="AI52" s="57">
        <v>5</v>
      </c>
      <c r="AJ52" s="57" t="s">
        <v>226</v>
      </c>
      <c r="AK52" s="59" t="s">
        <v>226</v>
      </c>
    </row>
    <row r="53" spans="1:37" ht="15" customHeight="1" x14ac:dyDescent="0.15">
      <c r="A53" s="142">
        <v>48</v>
      </c>
      <c r="B53" s="119"/>
      <c r="C53" s="145" t="s">
        <v>235</v>
      </c>
      <c r="D53" s="64">
        <v>53</v>
      </c>
      <c r="E53" s="67">
        <v>1</v>
      </c>
      <c r="F53" s="67" t="s">
        <v>226</v>
      </c>
      <c r="G53" s="110" t="s">
        <v>226</v>
      </c>
      <c r="H53" s="81">
        <f t="shared" si="0"/>
        <v>26</v>
      </c>
      <c r="I53" s="81">
        <v>264964</v>
      </c>
      <c r="J53" s="67" t="s">
        <v>226</v>
      </c>
      <c r="K53" s="67">
        <v>0</v>
      </c>
      <c r="L53" s="65" t="s">
        <v>226</v>
      </c>
      <c r="M53" s="65" t="s">
        <v>226</v>
      </c>
      <c r="N53" s="65">
        <v>1</v>
      </c>
      <c r="O53" s="66">
        <v>1</v>
      </c>
      <c r="P53" s="67" t="s">
        <v>226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135">
        <f t="shared" si="3"/>
        <v>16.5</v>
      </c>
      <c r="W53" s="67">
        <v>0</v>
      </c>
      <c r="X53" s="67">
        <v>16.5</v>
      </c>
      <c r="Y53" s="67">
        <v>0</v>
      </c>
      <c r="Z53" s="67">
        <v>0</v>
      </c>
      <c r="AA53" s="67">
        <v>0</v>
      </c>
      <c r="AB53" s="67" t="s">
        <v>226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1620</v>
      </c>
      <c r="AI53" s="67">
        <v>1</v>
      </c>
      <c r="AJ53" s="67" t="s">
        <v>226</v>
      </c>
      <c r="AK53" s="68" t="s">
        <v>226</v>
      </c>
    </row>
    <row r="54" spans="1:37" ht="15" customHeight="1" x14ac:dyDescent="0.15">
      <c r="A54" s="142">
        <v>49</v>
      </c>
      <c r="B54" s="117" t="s">
        <v>194</v>
      </c>
      <c r="C54" s="143" t="s">
        <v>236</v>
      </c>
      <c r="D54" s="56">
        <v>521</v>
      </c>
      <c r="E54" s="57">
        <v>3</v>
      </c>
      <c r="F54" s="57">
        <v>2</v>
      </c>
      <c r="G54" s="72" t="s">
        <v>226</v>
      </c>
      <c r="H54" s="82">
        <f t="shared" si="0"/>
        <v>12</v>
      </c>
      <c r="I54" s="82">
        <v>117888</v>
      </c>
      <c r="J54" s="57">
        <v>1804</v>
      </c>
      <c r="K54" s="57">
        <v>18054713</v>
      </c>
      <c r="L54" s="58">
        <v>1</v>
      </c>
      <c r="M54" s="58" t="s">
        <v>226</v>
      </c>
      <c r="N54" s="58">
        <v>1</v>
      </c>
      <c r="O54" s="60">
        <v>2</v>
      </c>
      <c r="P54" s="57">
        <f t="shared" si="2"/>
        <v>2</v>
      </c>
      <c r="Q54" s="57">
        <v>1</v>
      </c>
      <c r="R54" s="57">
        <v>1</v>
      </c>
      <c r="S54" s="57">
        <v>0</v>
      </c>
      <c r="T54" s="57">
        <v>0</v>
      </c>
      <c r="U54" s="57">
        <v>0</v>
      </c>
      <c r="V54" s="133">
        <f t="shared" si="3"/>
        <v>27.919999999999998</v>
      </c>
      <c r="W54" s="57">
        <v>1.06</v>
      </c>
      <c r="X54" s="57">
        <v>0</v>
      </c>
      <c r="Y54" s="57">
        <v>4.96</v>
      </c>
      <c r="Z54" s="57">
        <v>0</v>
      </c>
      <c r="AA54" s="57">
        <v>21.9</v>
      </c>
      <c r="AB54" s="57">
        <f t="shared" si="4"/>
        <v>34.055999999999997</v>
      </c>
      <c r="AC54" s="57">
        <v>0</v>
      </c>
      <c r="AD54" s="57">
        <v>0</v>
      </c>
      <c r="AE54" s="57">
        <v>0</v>
      </c>
      <c r="AF54" s="57">
        <v>0</v>
      </c>
      <c r="AG54" s="57">
        <v>34.055999999999997</v>
      </c>
      <c r="AH54" s="57">
        <v>5080</v>
      </c>
      <c r="AI54" s="57">
        <v>3</v>
      </c>
      <c r="AJ54" s="57" t="s">
        <v>226</v>
      </c>
      <c r="AK54" s="59" t="s">
        <v>226</v>
      </c>
    </row>
    <row r="55" spans="1:37" ht="15" customHeight="1" x14ac:dyDescent="0.15">
      <c r="A55" s="142">
        <v>50</v>
      </c>
      <c r="B55" s="117"/>
      <c r="C55" s="143" t="s">
        <v>237</v>
      </c>
      <c r="D55" s="56">
        <v>116</v>
      </c>
      <c r="E55" s="57">
        <v>1</v>
      </c>
      <c r="F55" s="57">
        <v>1</v>
      </c>
      <c r="G55" s="72">
        <v>1</v>
      </c>
      <c r="H55" s="82">
        <f t="shared" si="0"/>
        <v>40</v>
      </c>
      <c r="I55" s="82">
        <v>404422</v>
      </c>
      <c r="J55" s="57">
        <f t="shared" si="1"/>
        <v>131</v>
      </c>
      <c r="K55" s="57">
        <v>1312289</v>
      </c>
      <c r="L55" s="58">
        <v>2</v>
      </c>
      <c r="M55" s="58">
        <v>1</v>
      </c>
      <c r="N55" s="58">
        <v>1</v>
      </c>
      <c r="O55" s="60" t="s">
        <v>226</v>
      </c>
      <c r="P55" s="57">
        <f t="shared" si="2"/>
        <v>1</v>
      </c>
      <c r="Q55" s="57">
        <v>0</v>
      </c>
      <c r="R55" s="57">
        <v>0</v>
      </c>
      <c r="S55" s="57">
        <v>0</v>
      </c>
      <c r="T55" s="57">
        <v>0</v>
      </c>
      <c r="U55" s="57">
        <v>1</v>
      </c>
      <c r="V55" s="133">
        <f t="shared" si="3"/>
        <v>58.2</v>
      </c>
      <c r="W55" s="57">
        <v>28</v>
      </c>
      <c r="X55" s="57">
        <v>13.6</v>
      </c>
      <c r="Y55" s="57">
        <v>0.6</v>
      </c>
      <c r="Z55" s="57">
        <v>0</v>
      </c>
      <c r="AA55" s="57">
        <v>16</v>
      </c>
      <c r="AB55" s="57" t="s">
        <v>226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4160</v>
      </c>
      <c r="AI55" s="57">
        <v>3</v>
      </c>
      <c r="AJ55" s="57" t="s">
        <v>226</v>
      </c>
      <c r="AK55" s="59" t="s">
        <v>226</v>
      </c>
    </row>
    <row r="56" spans="1:37" ht="15" customHeight="1" x14ac:dyDescent="0.15">
      <c r="A56" s="142">
        <v>51</v>
      </c>
      <c r="B56" s="117"/>
      <c r="C56" s="143" t="s">
        <v>238</v>
      </c>
      <c r="D56" s="56">
        <v>197</v>
      </c>
      <c r="E56" s="57">
        <v>2</v>
      </c>
      <c r="F56" s="57">
        <v>1</v>
      </c>
      <c r="G56" s="72" t="s">
        <v>226</v>
      </c>
      <c r="H56" s="82">
        <f t="shared" si="0"/>
        <v>490</v>
      </c>
      <c r="I56" s="82">
        <v>4895821</v>
      </c>
      <c r="J56" s="57">
        <f t="shared" si="1"/>
        <v>15507</v>
      </c>
      <c r="K56" s="57">
        <v>155068245</v>
      </c>
      <c r="L56" s="58">
        <v>2</v>
      </c>
      <c r="M56" s="58">
        <v>2</v>
      </c>
      <c r="N56" s="58">
        <v>3</v>
      </c>
      <c r="O56" s="60">
        <v>2</v>
      </c>
      <c r="P56" s="57">
        <f t="shared" si="2"/>
        <v>1</v>
      </c>
      <c r="Q56" s="57">
        <v>0</v>
      </c>
      <c r="R56" s="57">
        <v>1</v>
      </c>
      <c r="S56" s="57">
        <v>0</v>
      </c>
      <c r="T56" s="57">
        <v>0</v>
      </c>
      <c r="U56" s="57">
        <v>0</v>
      </c>
      <c r="V56" s="133">
        <v>138</v>
      </c>
      <c r="W56" s="57">
        <v>115.267</v>
      </c>
      <c r="X56" s="57">
        <v>0</v>
      </c>
      <c r="Y56" s="57">
        <v>0</v>
      </c>
      <c r="Z56" s="57">
        <v>21.3</v>
      </c>
      <c r="AA56" s="57">
        <v>0</v>
      </c>
      <c r="AB56" s="57">
        <f t="shared" si="4"/>
        <v>0.16</v>
      </c>
      <c r="AC56" s="57">
        <v>0</v>
      </c>
      <c r="AD56" s="57">
        <v>0</v>
      </c>
      <c r="AE56" s="57">
        <v>0</v>
      </c>
      <c r="AF56" s="57">
        <v>0</v>
      </c>
      <c r="AG56" s="57">
        <v>0.16</v>
      </c>
      <c r="AH56" s="57">
        <v>4730</v>
      </c>
      <c r="AI56" s="57">
        <v>3</v>
      </c>
      <c r="AJ56" s="57">
        <v>1</v>
      </c>
      <c r="AK56" s="59">
        <v>1</v>
      </c>
    </row>
    <row r="57" spans="1:37" ht="15" customHeight="1" x14ac:dyDescent="0.15">
      <c r="A57" s="142">
        <v>52</v>
      </c>
      <c r="B57" s="117"/>
      <c r="C57" s="143" t="s">
        <v>239</v>
      </c>
      <c r="D57" s="56">
        <v>34</v>
      </c>
      <c r="E57" s="57">
        <v>1</v>
      </c>
      <c r="F57" s="57" t="s">
        <v>226</v>
      </c>
      <c r="G57" s="72" t="s">
        <v>226</v>
      </c>
      <c r="H57" s="82">
        <f t="shared" si="0"/>
        <v>36</v>
      </c>
      <c r="I57" s="82">
        <v>359424</v>
      </c>
      <c r="J57" s="57" t="s">
        <v>226</v>
      </c>
      <c r="K57" s="57">
        <v>0</v>
      </c>
      <c r="L57" s="58" t="s">
        <v>226</v>
      </c>
      <c r="M57" s="58" t="s">
        <v>226</v>
      </c>
      <c r="N57" s="58">
        <v>1</v>
      </c>
      <c r="O57" s="60">
        <v>1</v>
      </c>
      <c r="P57" s="57" t="s">
        <v>226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133">
        <f t="shared" si="3"/>
        <v>16</v>
      </c>
      <c r="W57" s="57">
        <v>0</v>
      </c>
      <c r="X57" s="57">
        <v>16</v>
      </c>
      <c r="Y57" s="57">
        <v>0</v>
      </c>
      <c r="Z57" s="57">
        <v>0</v>
      </c>
      <c r="AA57" s="57">
        <v>0</v>
      </c>
      <c r="AB57" s="57" t="s">
        <v>226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2800</v>
      </c>
      <c r="AI57" s="57">
        <v>2</v>
      </c>
      <c r="AJ57" s="57" t="s">
        <v>226</v>
      </c>
      <c r="AK57" s="59" t="s">
        <v>226</v>
      </c>
    </row>
    <row r="58" spans="1:37" ht="15" customHeight="1" x14ac:dyDescent="0.15">
      <c r="A58" s="142">
        <v>53</v>
      </c>
      <c r="B58" s="120" t="s">
        <v>212</v>
      </c>
      <c r="C58" s="148" t="s">
        <v>37</v>
      </c>
      <c r="D58" s="83">
        <v>2535</v>
      </c>
      <c r="E58" s="75">
        <v>13</v>
      </c>
      <c r="F58" s="75">
        <v>9</v>
      </c>
      <c r="G58" s="113">
        <v>11</v>
      </c>
      <c r="H58" s="125">
        <f t="shared" si="0"/>
        <v>946</v>
      </c>
      <c r="I58" s="125">
        <v>9455565</v>
      </c>
      <c r="J58" s="75">
        <f t="shared" si="1"/>
        <v>120288</v>
      </c>
      <c r="K58" s="75">
        <v>1202878140</v>
      </c>
      <c r="L58" s="84" t="s">
        <v>226</v>
      </c>
      <c r="M58" s="84" t="s">
        <v>226</v>
      </c>
      <c r="N58" s="84">
        <v>8</v>
      </c>
      <c r="O58" s="85">
        <v>6</v>
      </c>
      <c r="P58" s="75">
        <f t="shared" si="2"/>
        <v>17</v>
      </c>
      <c r="Q58" s="75">
        <v>14</v>
      </c>
      <c r="R58" s="75">
        <v>2</v>
      </c>
      <c r="S58" s="75">
        <v>1</v>
      </c>
      <c r="T58" s="75">
        <v>0</v>
      </c>
      <c r="U58" s="75">
        <v>0</v>
      </c>
      <c r="V58" s="136">
        <f t="shared" si="3"/>
        <v>196.64000000000001</v>
      </c>
      <c r="W58" s="75">
        <v>25.16</v>
      </c>
      <c r="X58" s="75">
        <v>7.6</v>
      </c>
      <c r="Y58" s="75">
        <v>33.700000000000003</v>
      </c>
      <c r="Z58" s="75">
        <v>45</v>
      </c>
      <c r="AA58" s="75">
        <v>85.18</v>
      </c>
      <c r="AB58" s="75">
        <f t="shared" si="4"/>
        <v>57.05</v>
      </c>
      <c r="AC58" s="75">
        <v>2</v>
      </c>
      <c r="AD58" s="75">
        <v>0</v>
      </c>
      <c r="AE58" s="75">
        <v>0</v>
      </c>
      <c r="AF58" s="75">
        <v>0</v>
      </c>
      <c r="AG58" s="75">
        <v>55.05</v>
      </c>
      <c r="AH58" s="75">
        <v>22610</v>
      </c>
      <c r="AI58" s="75">
        <v>11</v>
      </c>
      <c r="AJ58" s="75">
        <v>1</v>
      </c>
      <c r="AK58" s="76">
        <v>1</v>
      </c>
    </row>
    <row r="59" spans="1:37" ht="15" customHeight="1" x14ac:dyDescent="0.15">
      <c r="A59" s="142">
        <v>54</v>
      </c>
      <c r="B59" s="120" t="s">
        <v>213</v>
      </c>
      <c r="C59" s="148" t="s">
        <v>38</v>
      </c>
      <c r="D59" s="83">
        <v>1106</v>
      </c>
      <c r="E59" s="75">
        <v>2</v>
      </c>
      <c r="F59" s="75">
        <v>1</v>
      </c>
      <c r="G59" s="113">
        <v>1</v>
      </c>
      <c r="H59" s="125">
        <f t="shared" si="0"/>
        <v>16</v>
      </c>
      <c r="I59" s="125">
        <v>162404</v>
      </c>
      <c r="J59" s="75">
        <f t="shared" si="1"/>
        <v>7218</v>
      </c>
      <c r="K59" s="75">
        <v>72181660</v>
      </c>
      <c r="L59" s="84" t="s">
        <v>226</v>
      </c>
      <c r="M59" s="84" t="s">
        <v>226</v>
      </c>
      <c r="N59" s="84">
        <v>1</v>
      </c>
      <c r="O59" s="85" t="s">
        <v>226</v>
      </c>
      <c r="P59" s="75">
        <f t="shared" si="2"/>
        <v>5</v>
      </c>
      <c r="Q59" s="75">
        <v>4</v>
      </c>
      <c r="R59" s="75">
        <v>0</v>
      </c>
      <c r="S59" s="75">
        <v>0</v>
      </c>
      <c r="T59" s="75">
        <v>1</v>
      </c>
      <c r="U59" s="75">
        <v>0</v>
      </c>
      <c r="V59" s="136">
        <f t="shared" si="3"/>
        <v>51.045000000000002</v>
      </c>
      <c r="W59" s="75">
        <v>48.844999999999999</v>
      </c>
      <c r="X59" s="75">
        <v>2</v>
      </c>
      <c r="Y59" s="75">
        <v>0</v>
      </c>
      <c r="Z59" s="75">
        <v>0</v>
      </c>
      <c r="AA59" s="75">
        <v>0.2</v>
      </c>
      <c r="AB59" s="75">
        <f t="shared" si="4"/>
        <v>15</v>
      </c>
      <c r="AC59" s="75">
        <v>0</v>
      </c>
      <c r="AD59" s="75">
        <v>0</v>
      </c>
      <c r="AE59" s="75">
        <v>0</v>
      </c>
      <c r="AF59" s="75">
        <v>0</v>
      </c>
      <c r="AG59" s="75">
        <v>15</v>
      </c>
      <c r="AH59" s="75">
        <v>2980</v>
      </c>
      <c r="AI59" s="75">
        <v>1</v>
      </c>
      <c r="AJ59" s="75" t="s">
        <v>226</v>
      </c>
      <c r="AK59" s="76" t="s">
        <v>226</v>
      </c>
    </row>
    <row r="60" spans="1:37" ht="15" customHeight="1" x14ac:dyDescent="0.15">
      <c r="A60" s="142">
        <v>55</v>
      </c>
      <c r="B60" s="117" t="s">
        <v>214</v>
      </c>
      <c r="C60" s="143" t="s">
        <v>39</v>
      </c>
      <c r="D60" s="56">
        <v>8</v>
      </c>
      <c r="E60" s="57">
        <v>1</v>
      </c>
      <c r="F60" s="57" t="s">
        <v>226</v>
      </c>
      <c r="G60" s="72" t="s">
        <v>226</v>
      </c>
      <c r="H60" s="82">
        <f t="shared" si="0"/>
        <v>7</v>
      </c>
      <c r="I60" s="82">
        <v>74357</v>
      </c>
      <c r="J60" s="57" t="s">
        <v>226</v>
      </c>
      <c r="K60" s="57">
        <v>0</v>
      </c>
      <c r="L60" s="58" t="s">
        <v>226</v>
      </c>
      <c r="M60" s="58" t="s">
        <v>226</v>
      </c>
      <c r="N60" s="58">
        <v>1</v>
      </c>
      <c r="O60" s="60">
        <v>1</v>
      </c>
      <c r="P60" s="57" t="s">
        <v>226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133">
        <f t="shared" si="3"/>
        <v>20.56</v>
      </c>
      <c r="W60" s="57">
        <v>20.56</v>
      </c>
      <c r="X60" s="57">
        <v>0</v>
      </c>
      <c r="Y60" s="57">
        <v>0</v>
      </c>
      <c r="Z60" s="57">
        <v>0</v>
      </c>
      <c r="AA60" s="57">
        <v>0</v>
      </c>
      <c r="AB60" s="57" t="s">
        <v>226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2100</v>
      </c>
      <c r="AI60" s="57">
        <v>1</v>
      </c>
      <c r="AJ60" s="57" t="s">
        <v>226</v>
      </c>
      <c r="AK60" s="59" t="s">
        <v>226</v>
      </c>
    </row>
    <row r="61" spans="1:37" ht="15" customHeight="1" x14ac:dyDescent="0.15">
      <c r="A61" s="142">
        <v>56</v>
      </c>
      <c r="B61" s="117"/>
      <c r="C61" s="143" t="s">
        <v>40</v>
      </c>
      <c r="D61" s="56">
        <v>39</v>
      </c>
      <c r="E61" s="57">
        <v>1</v>
      </c>
      <c r="F61" s="57" t="s">
        <v>226</v>
      </c>
      <c r="G61" s="72" t="s">
        <v>226</v>
      </c>
      <c r="H61" s="82">
        <f t="shared" si="0"/>
        <v>95</v>
      </c>
      <c r="I61" s="82">
        <v>949860</v>
      </c>
      <c r="J61" s="57" t="s">
        <v>226</v>
      </c>
      <c r="K61" s="57">
        <v>0</v>
      </c>
      <c r="L61" s="58" t="s">
        <v>226</v>
      </c>
      <c r="M61" s="58" t="s">
        <v>226</v>
      </c>
      <c r="N61" s="58">
        <v>1</v>
      </c>
      <c r="O61" s="60">
        <v>1</v>
      </c>
      <c r="P61" s="57" t="s">
        <v>226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133">
        <f t="shared" si="3"/>
        <v>18.8</v>
      </c>
      <c r="W61" s="57">
        <v>4.2</v>
      </c>
      <c r="X61" s="57">
        <v>0</v>
      </c>
      <c r="Y61" s="57">
        <v>0</v>
      </c>
      <c r="Z61" s="57">
        <v>7.8</v>
      </c>
      <c r="AA61" s="57">
        <v>6.8</v>
      </c>
      <c r="AB61" s="57">
        <f t="shared" si="4"/>
        <v>4.8</v>
      </c>
      <c r="AC61" s="57">
        <v>4.8</v>
      </c>
      <c r="AD61" s="57">
        <v>0</v>
      </c>
      <c r="AE61" s="57">
        <v>0</v>
      </c>
      <c r="AF61" s="57">
        <v>0</v>
      </c>
      <c r="AG61" s="57">
        <v>0</v>
      </c>
      <c r="AH61" s="57">
        <v>3800</v>
      </c>
      <c r="AI61" s="57">
        <v>4</v>
      </c>
      <c r="AJ61" s="57" t="s">
        <v>226</v>
      </c>
      <c r="AK61" s="59" t="s">
        <v>226</v>
      </c>
    </row>
    <row r="62" spans="1:37" ht="15" customHeight="1" x14ac:dyDescent="0.15">
      <c r="A62" s="142">
        <v>57</v>
      </c>
      <c r="B62" s="120" t="s">
        <v>215</v>
      </c>
      <c r="C62" s="148" t="s">
        <v>41</v>
      </c>
      <c r="D62" s="83">
        <v>627</v>
      </c>
      <c r="E62" s="75">
        <v>5</v>
      </c>
      <c r="F62" s="75">
        <v>4</v>
      </c>
      <c r="G62" s="113">
        <v>5</v>
      </c>
      <c r="H62" s="125">
        <f t="shared" si="0"/>
        <v>255</v>
      </c>
      <c r="I62" s="125">
        <v>2553534</v>
      </c>
      <c r="J62" s="75">
        <f t="shared" si="1"/>
        <v>17780</v>
      </c>
      <c r="K62" s="75">
        <v>177797314</v>
      </c>
      <c r="L62" s="84">
        <v>4</v>
      </c>
      <c r="M62" s="84">
        <v>1</v>
      </c>
      <c r="N62" s="84">
        <v>3</v>
      </c>
      <c r="O62" s="85">
        <v>3</v>
      </c>
      <c r="P62" s="75">
        <f t="shared" si="2"/>
        <v>9</v>
      </c>
      <c r="Q62" s="75">
        <v>5</v>
      </c>
      <c r="R62" s="75">
        <v>2</v>
      </c>
      <c r="S62" s="75">
        <v>1</v>
      </c>
      <c r="T62" s="75">
        <v>0</v>
      </c>
      <c r="U62" s="75">
        <v>1</v>
      </c>
      <c r="V62" s="136">
        <f t="shared" si="3"/>
        <v>218.14000000000001</v>
      </c>
      <c r="W62" s="75">
        <v>85.56</v>
      </c>
      <c r="X62" s="75">
        <v>112.68</v>
      </c>
      <c r="Y62" s="75">
        <v>12.1</v>
      </c>
      <c r="Z62" s="75">
        <v>0</v>
      </c>
      <c r="AA62" s="75">
        <v>7.8</v>
      </c>
      <c r="AB62" s="75">
        <f t="shared" si="4"/>
        <v>31.479999999999997</v>
      </c>
      <c r="AC62" s="75">
        <v>2.8200000000000003</v>
      </c>
      <c r="AD62" s="75">
        <v>0</v>
      </c>
      <c r="AE62" s="75">
        <v>0</v>
      </c>
      <c r="AF62" s="75">
        <v>0</v>
      </c>
      <c r="AG62" s="75">
        <v>28.659999999999997</v>
      </c>
      <c r="AH62" s="75">
        <v>8272</v>
      </c>
      <c r="AI62" s="75">
        <v>3</v>
      </c>
      <c r="AJ62" s="75" t="s">
        <v>226</v>
      </c>
      <c r="AK62" s="76">
        <v>1</v>
      </c>
    </row>
    <row r="63" spans="1:37" ht="15" customHeight="1" x14ac:dyDescent="0.15">
      <c r="A63" s="142">
        <v>58</v>
      </c>
      <c r="B63" s="117" t="s">
        <v>216</v>
      </c>
      <c r="C63" s="143" t="s">
        <v>42</v>
      </c>
      <c r="D63" s="56">
        <v>273</v>
      </c>
      <c r="E63" s="57">
        <v>1</v>
      </c>
      <c r="F63" s="57">
        <v>1</v>
      </c>
      <c r="G63" s="72">
        <v>1</v>
      </c>
      <c r="H63" s="82">
        <f t="shared" si="0"/>
        <v>21</v>
      </c>
      <c r="I63" s="82">
        <v>210440</v>
      </c>
      <c r="J63" s="57">
        <f t="shared" si="1"/>
        <v>1</v>
      </c>
      <c r="K63" s="57">
        <v>11054</v>
      </c>
      <c r="L63" s="58" t="s">
        <v>226</v>
      </c>
      <c r="M63" s="58" t="s">
        <v>226</v>
      </c>
      <c r="N63" s="58">
        <v>1</v>
      </c>
      <c r="O63" s="60">
        <v>1</v>
      </c>
      <c r="P63" s="57">
        <f t="shared" si="2"/>
        <v>1</v>
      </c>
      <c r="Q63" s="57">
        <v>0</v>
      </c>
      <c r="R63" s="57">
        <v>1</v>
      </c>
      <c r="S63" s="57">
        <v>0</v>
      </c>
      <c r="T63" s="57">
        <v>0</v>
      </c>
      <c r="U63" s="57">
        <v>0</v>
      </c>
      <c r="V63" s="133">
        <f t="shared" si="3"/>
        <v>17.690000000000001</v>
      </c>
      <c r="W63" s="57">
        <v>17</v>
      </c>
      <c r="X63" s="57">
        <v>0</v>
      </c>
      <c r="Y63" s="57">
        <v>0.69</v>
      </c>
      <c r="Z63" s="57">
        <v>0</v>
      </c>
      <c r="AA63" s="57">
        <v>0</v>
      </c>
      <c r="AB63" s="57">
        <f t="shared" si="4"/>
        <v>0.06</v>
      </c>
      <c r="AC63" s="57">
        <v>0.06</v>
      </c>
      <c r="AD63" s="57">
        <v>0</v>
      </c>
      <c r="AE63" s="57">
        <v>0</v>
      </c>
      <c r="AF63" s="57">
        <v>0</v>
      </c>
      <c r="AG63" s="57">
        <v>0</v>
      </c>
      <c r="AH63" s="57">
        <v>1620</v>
      </c>
      <c r="AI63" s="57">
        <v>1</v>
      </c>
      <c r="AJ63" s="57" t="s">
        <v>226</v>
      </c>
      <c r="AK63" s="59" t="s">
        <v>226</v>
      </c>
    </row>
    <row r="64" spans="1:37" ht="15" customHeight="1" x14ac:dyDescent="0.15">
      <c r="A64" s="142">
        <v>59</v>
      </c>
      <c r="B64" s="117"/>
      <c r="C64" s="143" t="s">
        <v>43</v>
      </c>
      <c r="D64" s="56">
        <v>937</v>
      </c>
      <c r="E64" s="57">
        <v>10</v>
      </c>
      <c r="F64" s="57">
        <v>8</v>
      </c>
      <c r="G64" s="72">
        <v>7</v>
      </c>
      <c r="H64" s="82">
        <f t="shared" si="0"/>
        <v>421</v>
      </c>
      <c r="I64" s="82">
        <v>4214959</v>
      </c>
      <c r="J64" s="57">
        <f t="shared" si="1"/>
        <v>79787</v>
      </c>
      <c r="K64" s="57">
        <v>797868805</v>
      </c>
      <c r="L64" s="58">
        <v>6</v>
      </c>
      <c r="M64" s="58">
        <v>1</v>
      </c>
      <c r="N64" s="58">
        <v>1</v>
      </c>
      <c r="O64" s="60">
        <v>4</v>
      </c>
      <c r="P64" s="57">
        <f t="shared" si="2"/>
        <v>8</v>
      </c>
      <c r="Q64" s="57">
        <v>4</v>
      </c>
      <c r="R64" s="57">
        <v>1</v>
      </c>
      <c r="S64" s="57">
        <v>2</v>
      </c>
      <c r="T64" s="57">
        <v>0</v>
      </c>
      <c r="U64" s="57">
        <v>1</v>
      </c>
      <c r="V64" s="133">
        <f t="shared" si="3"/>
        <v>308.59400000000005</v>
      </c>
      <c r="W64" s="57">
        <v>111.15</v>
      </c>
      <c r="X64" s="57">
        <v>98.2</v>
      </c>
      <c r="Y64" s="57">
        <v>81.664000000000001</v>
      </c>
      <c r="Z64" s="57">
        <v>0.6</v>
      </c>
      <c r="AA64" s="57">
        <v>16.98</v>
      </c>
      <c r="AB64" s="57">
        <f t="shared" si="4"/>
        <v>35.56</v>
      </c>
      <c r="AC64" s="57">
        <v>9.9600000000000009</v>
      </c>
      <c r="AD64" s="57">
        <v>0</v>
      </c>
      <c r="AE64" s="57">
        <v>0</v>
      </c>
      <c r="AF64" s="57">
        <v>0</v>
      </c>
      <c r="AG64" s="57">
        <v>25.6</v>
      </c>
      <c r="AH64" s="57">
        <v>11540</v>
      </c>
      <c r="AI64" s="57">
        <v>8</v>
      </c>
      <c r="AJ64" s="57" t="s">
        <v>226</v>
      </c>
      <c r="AK64" s="59">
        <v>1</v>
      </c>
    </row>
    <row r="65" spans="1:37" ht="15" customHeight="1" x14ac:dyDescent="0.15">
      <c r="A65" s="142">
        <v>60</v>
      </c>
      <c r="B65" s="117"/>
      <c r="C65" s="143" t="s">
        <v>44</v>
      </c>
      <c r="D65" s="56">
        <v>928</v>
      </c>
      <c r="E65" s="57">
        <v>5</v>
      </c>
      <c r="F65" s="57">
        <v>5</v>
      </c>
      <c r="G65" s="72">
        <v>7</v>
      </c>
      <c r="H65" s="82">
        <f t="shared" si="0"/>
        <v>510</v>
      </c>
      <c r="I65" s="82">
        <v>5100412</v>
      </c>
      <c r="J65" s="57">
        <f t="shared" si="1"/>
        <v>29993</v>
      </c>
      <c r="K65" s="57">
        <v>299934279</v>
      </c>
      <c r="L65" s="58">
        <v>2</v>
      </c>
      <c r="M65" s="58">
        <v>1</v>
      </c>
      <c r="N65" s="58">
        <v>1</v>
      </c>
      <c r="O65" s="60">
        <v>2</v>
      </c>
      <c r="P65" s="57">
        <f t="shared" si="2"/>
        <v>4</v>
      </c>
      <c r="Q65" s="57">
        <v>1</v>
      </c>
      <c r="R65" s="57">
        <v>3</v>
      </c>
      <c r="S65" s="57">
        <v>0</v>
      </c>
      <c r="T65" s="57">
        <v>0</v>
      </c>
      <c r="U65" s="57">
        <v>0</v>
      </c>
      <c r="V65" s="133">
        <f t="shared" si="3"/>
        <v>125.36</v>
      </c>
      <c r="W65" s="57">
        <v>89.06</v>
      </c>
      <c r="X65" s="57">
        <v>28.1</v>
      </c>
      <c r="Y65" s="57">
        <v>6</v>
      </c>
      <c r="Z65" s="57">
        <v>0</v>
      </c>
      <c r="AA65" s="57">
        <v>2.2000000000000002</v>
      </c>
      <c r="AB65" s="57">
        <f t="shared" si="4"/>
        <v>10.8</v>
      </c>
      <c r="AC65" s="57">
        <v>7.6</v>
      </c>
      <c r="AD65" s="57">
        <v>0</v>
      </c>
      <c r="AE65" s="57">
        <v>0</v>
      </c>
      <c r="AF65" s="57">
        <v>0</v>
      </c>
      <c r="AG65" s="57">
        <v>3.2</v>
      </c>
      <c r="AH65" s="57">
        <v>6400</v>
      </c>
      <c r="AI65" s="57">
        <v>3</v>
      </c>
      <c r="AJ65" s="57">
        <v>1</v>
      </c>
      <c r="AK65" s="59">
        <v>1</v>
      </c>
    </row>
    <row r="66" spans="1:37" ht="15" customHeight="1" x14ac:dyDescent="0.15">
      <c r="A66" s="142">
        <v>61</v>
      </c>
      <c r="B66" s="117"/>
      <c r="C66" s="143" t="s">
        <v>45</v>
      </c>
      <c r="D66" s="56">
        <v>5</v>
      </c>
      <c r="E66" s="57">
        <v>1</v>
      </c>
      <c r="F66" s="57" t="s">
        <v>226</v>
      </c>
      <c r="G66" s="72" t="s">
        <v>226</v>
      </c>
      <c r="H66" s="82">
        <f t="shared" si="0"/>
        <v>27</v>
      </c>
      <c r="I66" s="82">
        <v>268541</v>
      </c>
      <c r="J66" s="57" t="s">
        <v>226</v>
      </c>
      <c r="K66" s="57">
        <v>0</v>
      </c>
      <c r="L66" s="58" t="s">
        <v>226</v>
      </c>
      <c r="M66" s="58" t="s">
        <v>226</v>
      </c>
      <c r="N66" s="58" t="s">
        <v>226</v>
      </c>
      <c r="O66" s="60" t="s">
        <v>226</v>
      </c>
      <c r="P66" s="57" t="s">
        <v>226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133">
        <f t="shared" si="3"/>
        <v>42.5</v>
      </c>
      <c r="W66" s="57">
        <v>42.5</v>
      </c>
      <c r="X66" s="57">
        <v>0</v>
      </c>
      <c r="Y66" s="57">
        <v>0</v>
      </c>
      <c r="Z66" s="57">
        <v>0</v>
      </c>
      <c r="AA66" s="57">
        <v>0</v>
      </c>
      <c r="AB66" s="57" t="s">
        <v>226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1620</v>
      </c>
      <c r="AI66" s="57">
        <v>1</v>
      </c>
      <c r="AJ66" s="57" t="s">
        <v>226</v>
      </c>
      <c r="AK66" s="59" t="s">
        <v>226</v>
      </c>
    </row>
    <row r="67" spans="1:37" ht="15" customHeight="1" x14ac:dyDescent="0.15">
      <c r="A67" s="142">
        <v>62</v>
      </c>
      <c r="B67" s="118" t="s">
        <v>217</v>
      </c>
      <c r="C67" s="144" t="s">
        <v>46</v>
      </c>
      <c r="D67" s="61">
        <v>80</v>
      </c>
      <c r="E67" s="62">
        <v>1</v>
      </c>
      <c r="F67" s="62" t="s">
        <v>226</v>
      </c>
      <c r="G67" s="69">
        <v>1</v>
      </c>
      <c r="H67" s="73">
        <f t="shared" si="0"/>
        <v>10</v>
      </c>
      <c r="I67" s="73">
        <v>101576</v>
      </c>
      <c r="J67" s="62">
        <f t="shared" si="1"/>
        <v>11</v>
      </c>
      <c r="K67" s="62">
        <v>108520</v>
      </c>
      <c r="L67" s="63" t="s">
        <v>226</v>
      </c>
      <c r="M67" s="63" t="s">
        <v>226</v>
      </c>
      <c r="N67" s="63">
        <v>1</v>
      </c>
      <c r="O67" s="70">
        <v>1</v>
      </c>
      <c r="P67" s="62" t="s">
        <v>226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134">
        <f t="shared" si="3"/>
        <v>13.2</v>
      </c>
      <c r="W67" s="62">
        <v>13.2</v>
      </c>
      <c r="X67" s="62">
        <v>0</v>
      </c>
      <c r="Y67" s="62">
        <v>0</v>
      </c>
      <c r="Z67" s="62">
        <v>0</v>
      </c>
      <c r="AA67" s="62">
        <v>0</v>
      </c>
      <c r="AB67" s="62" t="s">
        <v>226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2360</v>
      </c>
      <c r="AI67" s="62">
        <v>2</v>
      </c>
      <c r="AJ67" s="62" t="s">
        <v>226</v>
      </c>
      <c r="AK67" s="71" t="s">
        <v>226</v>
      </c>
    </row>
    <row r="68" spans="1:37" ht="15" customHeight="1" x14ac:dyDescent="0.15">
      <c r="A68" s="142">
        <v>63</v>
      </c>
      <c r="B68" s="120" t="s">
        <v>218</v>
      </c>
      <c r="C68" s="148" t="s">
        <v>47</v>
      </c>
      <c r="D68" s="83">
        <v>436</v>
      </c>
      <c r="E68" s="75">
        <v>3</v>
      </c>
      <c r="F68" s="75">
        <v>2</v>
      </c>
      <c r="G68" s="113">
        <v>2</v>
      </c>
      <c r="H68" s="125">
        <f t="shared" si="0"/>
        <v>265</v>
      </c>
      <c r="I68" s="125">
        <v>2651696</v>
      </c>
      <c r="J68" s="75">
        <f t="shared" si="1"/>
        <v>4868</v>
      </c>
      <c r="K68" s="75">
        <v>48682288</v>
      </c>
      <c r="L68" s="84">
        <v>2</v>
      </c>
      <c r="M68" s="84">
        <v>1</v>
      </c>
      <c r="N68" s="84">
        <v>3</v>
      </c>
      <c r="O68" s="85">
        <v>2</v>
      </c>
      <c r="P68" s="75">
        <f t="shared" si="2"/>
        <v>3</v>
      </c>
      <c r="Q68" s="75">
        <v>1</v>
      </c>
      <c r="R68" s="75">
        <v>1</v>
      </c>
      <c r="S68" s="75">
        <v>0</v>
      </c>
      <c r="T68" s="75">
        <v>1</v>
      </c>
      <c r="U68" s="75">
        <v>0</v>
      </c>
      <c r="V68" s="136">
        <f t="shared" si="3"/>
        <v>102.41000000000001</v>
      </c>
      <c r="W68" s="75">
        <v>35.700000000000003</v>
      </c>
      <c r="X68" s="75">
        <v>30.6</v>
      </c>
      <c r="Y68" s="75">
        <v>1.51</v>
      </c>
      <c r="Z68" s="75">
        <v>7.8</v>
      </c>
      <c r="AA68" s="75">
        <v>26.8</v>
      </c>
      <c r="AB68" s="75" t="s">
        <v>226</v>
      </c>
      <c r="AC68" s="75">
        <v>0</v>
      </c>
      <c r="AD68" s="75">
        <v>0</v>
      </c>
      <c r="AE68" s="75">
        <v>0</v>
      </c>
      <c r="AF68" s="75">
        <v>0</v>
      </c>
      <c r="AG68" s="75">
        <v>0</v>
      </c>
      <c r="AH68" s="75">
        <v>9300</v>
      </c>
      <c r="AI68" s="75">
        <v>4</v>
      </c>
      <c r="AJ68" s="75">
        <v>1</v>
      </c>
      <c r="AK68" s="76" t="s">
        <v>226</v>
      </c>
    </row>
    <row r="69" spans="1:37" ht="15" customHeight="1" x14ac:dyDescent="0.15">
      <c r="A69" s="142">
        <v>64</v>
      </c>
      <c r="B69" s="117" t="s">
        <v>219</v>
      </c>
      <c r="C69" s="143" t="s">
        <v>48</v>
      </c>
      <c r="D69" s="56">
        <v>435</v>
      </c>
      <c r="E69" s="57">
        <v>3</v>
      </c>
      <c r="F69" s="57">
        <v>3</v>
      </c>
      <c r="G69" s="72">
        <v>4</v>
      </c>
      <c r="H69" s="82">
        <f t="shared" si="0"/>
        <v>17</v>
      </c>
      <c r="I69" s="82">
        <v>165289</v>
      </c>
      <c r="J69" s="57">
        <f t="shared" si="1"/>
        <v>12236</v>
      </c>
      <c r="K69" s="57">
        <v>122359590</v>
      </c>
      <c r="L69" s="58">
        <v>1</v>
      </c>
      <c r="M69" s="58" t="s">
        <v>226</v>
      </c>
      <c r="N69" s="58">
        <v>1</v>
      </c>
      <c r="O69" s="60">
        <v>1</v>
      </c>
      <c r="P69" s="57">
        <f t="shared" si="2"/>
        <v>3</v>
      </c>
      <c r="Q69" s="57">
        <v>2</v>
      </c>
      <c r="R69" s="57">
        <v>0</v>
      </c>
      <c r="S69" s="57">
        <v>1</v>
      </c>
      <c r="T69" s="57">
        <v>0</v>
      </c>
      <c r="U69" s="57">
        <v>0</v>
      </c>
      <c r="V69" s="133">
        <f t="shared" si="3"/>
        <v>71.14</v>
      </c>
      <c r="W69" s="57">
        <v>5.36</v>
      </c>
      <c r="X69" s="57">
        <v>30.66</v>
      </c>
      <c r="Y69" s="57">
        <v>35.119999999999997</v>
      </c>
      <c r="Z69" s="57">
        <v>0</v>
      </c>
      <c r="AA69" s="57">
        <v>0</v>
      </c>
      <c r="AB69" s="57">
        <f t="shared" si="4"/>
        <v>10</v>
      </c>
      <c r="AC69" s="57">
        <v>0</v>
      </c>
      <c r="AD69" s="57">
        <v>10</v>
      </c>
      <c r="AE69" s="57">
        <v>0</v>
      </c>
      <c r="AF69" s="57">
        <v>0</v>
      </c>
      <c r="AG69" s="57">
        <v>0</v>
      </c>
      <c r="AH69" s="57">
        <v>4390</v>
      </c>
      <c r="AI69" s="57">
        <v>1</v>
      </c>
      <c r="AJ69" s="57" t="s">
        <v>226</v>
      </c>
      <c r="AK69" s="59" t="s">
        <v>226</v>
      </c>
    </row>
    <row r="70" spans="1:37" ht="15" customHeight="1" x14ac:dyDescent="0.15">
      <c r="A70" s="142">
        <v>65</v>
      </c>
      <c r="B70" s="117"/>
      <c r="C70" s="143" t="s">
        <v>49</v>
      </c>
      <c r="D70" s="56">
        <v>36</v>
      </c>
      <c r="E70" s="57">
        <v>1</v>
      </c>
      <c r="F70" s="57">
        <v>1</v>
      </c>
      <c r="G70" s="72" t="s">
        <v>226</v>
      </c>
      <c r="H70" s="82">
        <f t="shared" si="0"/>
        <v>36</v>
      </c>
      <c r="I70" s="82">
        <v>356319</v>
      </c>
      <c r="J70" s="57">
        <f t="shared" si="1"/>
        <v>6617</v>
      </c>
      <c r="K70" s="57">
        <v>66174608</v>
      </c>
      <c r="L70" s="58" t="s">
        <v>226</v>
      </c>
      <c r="M70" s="58" t="s">
        <v>226</v>
      </c>
      <c r="N70" s="58">
        <v>1</v>
      </c>
      <c r="O70" s="60">
        <v>1</v>
      </c>
      <c r="P70" s="57" t="s">
        <v>226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133">
        <f t="shared" si="3"/>
        <v>16</v>
      </c>
      <c r="W70" s="57">
        <v>16</v>
      </c>
      <c r="X70" s="57">
        <v>0</v>
      </c>
      <c r="Y70" s="57">
        <v>0</v>
      </c>
      <c r="Z70" s="57">
        <v>0</v>
      </c>
      <c r="AA70" s="57">
        <v>0</v>
      </c>
      <c r="AB70" s="57" t="s">
        <v>226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1950</v>
      </c>
      <c r="AI70" s="57">
        <v>2</v>
      </c>
      <c r="AJ70" s="57" t="s">
        <v>226</v>
      </c>
      <c r="AK70" s="59" t="s">
        <v>226</v>
      </c>
    </row>
    <row r="71" spans="1:37" ht="15" customHeight="1" x14ac:dyDescent="0.15">
      <c r="A71" s="142">
        <v>66</v>
      </c>
      <c r="B71" s="117"/>
      <c r="C71" s="143" t="s">
        <v>50</v>
      </c>
      <c r="D71" s="56">
        <v>82</v>
      </c>
      <c r="E71" s="57">
        <v>2</v>
      </c>
      <c r="F71" s="57">
        <v>1</v>
      </c>
      <c r="G71" s="72" t="s">
        <v>226</v>
      </c>
      <c r="H71" s="82">
        <v>320</v>
      </c>
      <c r="I71" s="82">
        <v>3194730</v>
      </c>
      <c r="J71" s="57">
        <f t="shared" si="1"/>
        <v>28520</v>
      </c>
      <c r="K71" s="57">
        <v>285198365</v>
      </c>
      <c r="L71" s="58">
        <v>1</v>
      </c>
      <c r="M71" s="58" t="s">
        <v>226</v>
      </c>
      <c r="N71" s="58">
        <v>2</v>
      </c>
      <c r="O71" s="60">
        <v>1</v>
      </c>
      <c r="P71" s="57">
        <f t="shared" si="2"/>
        <v>1</v>
      </c>
      <c r="Q71" s="57">
        <v>1</v>
      </c>
      <c r="R71" s="57">
        <v>0</v>
      </c>
      <c r="S71" s="57">
        <v>0</v>
      </c>
      <c r="T71" s="57">
        <v>0</v>
      </c>
      <c r="U71" s="57">
        <v>0</v>
      </c>
      <c r="V71" s="133">
        <f t="shared" si="3"/>
        <v>41.6</v>
      </c>
      <c r="W71" s="57">
        <v>7.6</v>
      </c>
      <c r="X71" s="57">
        <v>34</v>
      </c>
      <c r="Y71" s="57">
        <v>0</v>
      </c>
      <c r="Z71" s="57">
        <v>0</v>
      </c>
      <c r="AA71" s="57">
        <v>0</v>
      </c>
      <c r="AB71" s="57" t="s">
        <v>226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3860</v>
      </c>
      <c r="AI71" s="57">
        <v>3</v>
      </c>
      <c r="AJ71" s="57" t="s">
        <v>226</v>
      </c>
      <c r="AK71" s="59">
        <v>1</v>
      </c>
    </row>
    <row r="72" spans="1:37" ht="15" customHeight="1" x14ac:dyDescent="0.15">
      <c r="A72" s="142">
        <v>67</v>
      </c>
      <c r="B72" s="117"/>
      <c r="C72" s="143" t="s">
        <v>51</v>
      </c>
      <c r="D72" s="56">
        <v>170</v>
      </c>
      <c r="E72" s="57">
        <v>1</v>
      </c>
      <c r="F72" s="57">
        <v>1</v>
      </c>
      <c r="G72" s="72">
        <v>4</v>
      </c>
      <c r="H72" s="82">
        <f t="shared" ref="H72:H86" si="5">ROUND(I72,-4)/10000</f>
        <v>95</v>
      </c>
      <c r="I72" s="82">
        <v>951954</v>
      </c>
      <c r="J72" s="57">
        <f t="shared" ref="J72:J86" si="6">ROUND(K72,-4)/10000</f>
        <v>3730</v>
      </c>
      <c r="K72" s="57">
        <v>37296794</v>
      </c>
      <c r="L72" s="58" t="s">
        <v>226</v>
      </c>
      <c r="M72" s="58" t="s">
        <v>226</v>
      </c>
      <c r="N72" s="58">
        <v>1</v>
      </c>
      <c r="O72" s="60">
        <v>1</v>
      </c>
      <c r="P72" s="57">
        <f t="shared" ref="P72:P85" si="7">SUM(Q72:U72)</f>
        <v>3</v>
      </c>
      <c r="Q72" s="57">
        <v>2</v>
      </c>
      <c r="R72" s="57">
        <v>0</v>
      </c>
      <c r="S72" s="57">
        <v>1</v>
      </c>
      <c r="T72" s="57">
        <v>0</v>
      </c>
      <c r="U72" s="57">
        <v>0</v>
      </c>
      <c r="V72" s="133">
        <f t="shared" ref="V72:V86" si="8">SUM(W72:AA72)</f>
        <v>38.361999999999995</v>
      </c>
      <c r="W72" s="57">
        <v>30.361999999999998</v>
      </c>
      <c r="X72" s="57">
        <v>0</v>
      </c>
      <c r="Y72" s="57">
        <v>8</v>
      </c>
      <c r="Z72" s="57">
        <v>0</v>
      </c>
      <c r="AA72" s="57">
        <v>0</v>
      </c>
      <c r="AB72" s="57">
        <f t="shared" ref="AB72:AB79" si="9">SUM(AC72:AG72)</f>
        <v>8.8000000000000007</v>
      </c>
      <c r="AC72" s="57">
        <v>8.8000000000000007</v>
      </c>
      <c r="AD72" s="57">
        <v>0</v>
      </c>
      <c r="AE72" s="57">
        <v>0</v>
      </c>
      <c r="AF72" s="57">
        <v>0</v>
      </c>
      <c r="AG72" s="57">
        <v>0</v>
      </c>
      <c r="AH72" s="57">
        <v>3840</v>
      </c>
      <c r="AI72" s="57">
        <v>2</v>
      </c>
      <c r="AJ72" s="57" t="s">
        <v>226</v>
      </c>
      <c r="AK72" s="59">
        <v>1</v>
      </c>
    </row>
    <row r="73" spans="1:37" ht="15" customHeight="1" x14ac:dyDescent="0.15">
      <c r="A73" s="142">
        <v>69</v>
      </c>
      <c r="B73" s="118" t="s">
        <v>225</v>
      </c>
      <c r="C73" s="144" t="s">
        <v>250</v>
      </c>
      <c r="D73" s="61">
        <v>2287</v>
      </c>
      <c r="E73" s="62">
        <v>8</v>
      </c>
      <c r="F73" s="62">
        <v>5</v>
      </c>
      <c r="G73" s="69">
        <v>8</v>
      </c>
      <c r="H73" s="73">
        <f t="shared" si="5"/>
        <v>38</v>
      </c>
      <c r="I73" s="73">
        <v>378130</v>
      </c>
      <c r="J73" s="62">
        <f t="shared" si="6"/>
        <v>4357</v>
      </c>
      <c r="K73" s="62">
        <v>43565194</v>
      </c>
      <c r="L73" s="63">
        <v>2</v>
      </c>
      <c r="M73" s="63">
        <v>3</v>
      </c>
      <c r="N73" s="63">
        <v>3</v>
      </c>
      <c r="O73" s="70">
        <v>1</v>
      </c>
      <c r="P73" s="62">
        <f t="shared" si="7"/>
        <v>4</v>
      </c>
      <c r="Q73" s="62">
        <v>2</v>
      </c>
      <c r="R73" s="62">
        <v>2</v>
      </c>
      <c r="S73" s="62">
        <v>0</v>
      </c>
      <c r="T73" s="62">
        <v>0</v>
      </c>
      <c r="U73" s="62">
        <v>0</v>
      </c>
      <c r="V73" s="134">
        <f t="shared" si="8"/>
        <v>43.62</v>
      </c>
      <c r="W73" s="62">
        <v>41.55</v>
      </c>
      <c r="X73" s="62">
        <v>0</v>
      </c>
      <c r="Y73" s="62">
        <v>1.75</v>
      </c>
      <c r="Z73" s="62">
        <v>0.32</v>
      </c>
      <c r="AA73" s="62">
        <v>0</v>
      </c>
      <c r="AB73" s="62">
        <f t="shared" si="9"/>
        <v>22.32</v>
      </c>
      <c r="AC73" s="62">
        <v>0</v>
      </c>
      <c r="AD73" s="62">
        <v>0</v>
      </c>
      <c r="AE73" s="62">
        <v>0</v>
      </c>
      <c r="AF73" s="62">
        <v>0</v>
      </c>
      <c r="AG73" s="62">
        <v>22.32</v>
      </c>
      <c r="AH73" s="62">
        <v>7960</v>
      </c>
      <c r="AI73" s="62">
        <v>6</v>
      </c>
      <c r="AJ73" s="62">
        <v>1</v>
      </c>
      <c r="AK73" s="71" t="s">
        <v>226</v>
      </c>
    </row>
    <row r="74" spans="1:37" ht="15" customHeight="1" x14ac:dyDescent="0.15">
      <c r="A74" s="142">
        <v>70</v>
      </c>
      <c r="B74" s="117"/>
      <c r="C74" s="143" t="s">
        <v>240</v>
      </c>
      <c r="D74" s="56">
        <v>14</v>
      </c>
      <c r="E74" s="57">
        <v>1</v>
      </c>
      <c r="F74" s="57" t="s">
        <v>226</v>
      </c>
      <c r="G74" s="72" t="s">
        <v>226</v>
      </c>
      <c r="H74" s="82">
        <v>27</v>
      </c>
      <c r="I74" s="82">
        <v>264467</v>
      </c>
      <c r="J74" s="57" t="s">
        <v>226</v>
      </c>
      <c r="K74" s="57">
        <v>0</v>
      </c>
      <c r="L74" s="58" t="s">
        <v>226</v>
      </c>
      <c r="M74" s="58" t="s">
        <v>226</v>
      </c>
      <c r="N74" s="58" t="s">
        <v>226</v>
      </c>
      <c r="O74" s="60" t="s">
        <v>226</v>
      </c>
      <c r="P74" s="57">
        <f t="shared" si="7"/>
        <v>1</v>
      </c>
      <c r="Q74" s="57">
        <v>1</v>
      </c>
      <c r="R74" s="57">
        <v>0</v>
      </c>
      <c r="S74" s="57">
        <v>0</v>
      </c>
      <c r="T74" s="57">
        <v>0</v>
      </c>
      <c r="U74" s="57">
        <v>0</v>
      </c>
      <c r="V74" s="133">
        <f t="shared" si="8"/>
        <v>207.75</v>
      </c>
      <c r="W74" s="57">
        <v>0</v>
      </c>
      <c r="X74" s="57">
        <v>207.75</v>
      </c>
      <c r="Y74" s="57">
        <v>0</v>
      </c>
      <c r="Z74" s="57">
        <v>0</v>
      </c>
      <c r="AA74" s="57">
        <v>0</v>
      </c>
      <c r="AB74" s="57" t="s">
        <v>226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2475</v>
      </c>
      <c r="AI74" s="57">
        <v>2</v>
      </c>
      <c r="AJ74" s="57">
        <v>1</v>
      </c>
      <c r="AK74" s="59">
        <v>1</v>
      </c>
    </row>
    <row r="75" spans="1:37" ht="15" customHeight="1" x14ac:dyDescent="0.15">
      <c r="A75" s="142">
        <v>71</v>
      </c>
      <c r="B75" s="119"/>
      <c r="C75" s="145" t="s">
        <v>241</v>
      </c>
      <c r="D75" s="64">
        <v>33</v>
      </c>
      <c r="E75" s="67">
        <v>5</v>
      </c>
      <c r="F75" s="67" t="s">
        <v>226</v>
      </c>
      <c r="G75" s="110">
        <v>6</v>
      </c>
      <c r="H75" s="81">
        <f t="shared" si="5"/>
        <v>27</v>
      </c>
      <c r="I75" s="81">
        <v>272809</v>
      </c>
      <c r="J75" s="67">
        <f t="shared" si="6"/>
        <v>150</v>
      </c>
      <c r="K75" s="67">
        <v>1499220</v>
      </c>
      <c r="L75" s="65">
        <v>1</v>
      </c>
      <c r="M75" s="65" t="s">
        <v>226</v>
      </c>
      <c r="N75" s="65">
        <v>1</v>
      </c>
      <c r="O75" s="66" t="s">
        <v>226</v>
      </c>
      <c r="P75" s="67">
        <f t="shared" si="7"/>
        <v>2</v>
      </c>
      <c r="Q75" s="67">
        <v>1</v>
      </c>
      <c r="R75" s="67">
        <v>0</v>
      </c>
      <c r="S75" s="67">
        <v>0</v>
      </c>
      <c r="T75" s="67">
        <v>1</v>
      </c>
      <c r="U75" s="67">
        <v>0</v>
      </c>
      <c r="V75" s="135">
        <f t="shared" si="8"/>
        <v>104.248</v>
      </c>
      <c r="W75" s="67">
        <v>89.347999999999999</v>
      </c>
      <c r="X75" s="67">
        <v>14.9</v>
      </c>
      <c r="Y75" s="67">
        <v>0</v>
      </c>
      <c r="Z75" s="67">
        <v>0</v>
      </c>
      <c r="AA75" s="67">
        <v>0</v>
      </c>
      <c r="AB75" s="67">
        <f t="shared" si="9"/>
        <v>2.4</v>
      </c>
      <c r="AC75" s="67">
        <v>0</v>
      </c>
      <c r="AD75" s="67">
        <v>2.4</v>
      </c>
      <c r="AE75" s="67">
        <v>0</v>
      </c>
      <c r="AF75" s="67">
        <v>0</v>
      </c>
      <c r="AG75" s="67">
        <v>0</v>
      </c>
      <c r="AH75" s="67">
        <v>5170</v>
      </c>
      <c r="AI75" s="67">
        <v>2</v>
      </c>
      <c r="AJ75" s="67" t="s">
        <v>226</v>
      </c>
      <c r="AK75" s="68" t="s">
        <v>226</v>
      </c>
    </row>
    <row r="76" spans="1:37" ht="15" customHeight="1" x14ac:dyDescent="0.15">
      <c r="A76" s="142">
        <v>72</v>
      </c>
      <c r="B76" s="117" t="s">
        <v>220</v>
      </c>
      <c r="C76" s="143" t="s">
        <v>251</v>
      </c>
      <c r="D76" s="56">
        <v>37</v>
      </c>
      <c r="E76" s="57">
        <v>1</v>
      </c>
      <c r="F76" s="57">
        <v>1</v>
      </c>
      <c r="G76" s="72" t="s">
        <v>226</v>
      </c>
      <c r="H76" s="127" t="s">
        <v>227</v>
      </c>
      <c r="I76" s="82">
        <v>32</v>
      </c>
      <c r="J76" s="57">
        <f t="shared" si="6"/>
        <v>3160</v>
      </c>
      <c r="K76" s="57">
        <v>31597188</v>
      </c>
      <c r="L76" s="58" t="s">
        <v>226</v>
      </c>
      <c r="M76" s="58" t="s">
        <v>226</v>
      </c>
      <c r="N76" s="58" t="s">
        <v>226</v>
      </c>
      <c r="O76" s="60" t="s">
        <v>226</v>
      </c>
      <c r="P76" s="57" t="s">
        <v>226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133" t="s">
        <v>226</v>
      </c>
      <c r="W76" s="57">
        <v>0</v>
      </c>
      <c r="X76" s="57">
        <v>0</v>
      </c>
      <c r="Y76" s="57">
        <v>0</v>
      </c>
      <c r="Z76" s="57">
        <v>0</v>
      </c>
      <c r="AA76" s="57">
        <v>0</v>
      </c>
      <c r="AB76" s="57" t="s">
        <v>226</v>
      </c>
      <c r="AC76" s="57">
        <v>0</v>
      </c>
      <c r="AD76" s="57">
        <v>0</v>
      </c>
      <c r="AE76" s="57">
        <v>0</v>
      </c>
      <c r="AF76" s="57">
        <v>0</v>
      </c>
      <c r="AG76" s="57">
        <v>0</v>
      </c>
      <c r="AH76" s="57" t="s">
        <v>226</v>
      </c>
      <c r="AI76" s="57" t="s">
        <v>226</v>
      </c>
      <c r="AJ76" s="57" t="s">
        <v>226</v>
      </c>
      <c r="AK76" s="59" t="s">
        <v>226</v>
      </c>
    </row>
    <row r="77" spans="1:37" ht="15" customHeight="1" x14ac:dyDescent="0.15">
      <c r="A77" s="142">
        <v>74</v>
      </c>
      <c r="B77" s="117"/>
      <c r="C77" s="143" t="s">
        <v>242</v>
      </c>
      <c r="D77" s="56">
        <v>26</v>
      </c>
      <c r="E77" s="57">
        <v>1</v>
      </c>
      <c r="F77" s="57" t="s">
        <v>226</v>
      </c>
      <c r="G77" s="72" t="s">
        <v>226</v>
      </c>
      <c r="H77" s="82">
        <f t="shared" si="5"/>
        <v>26</v>
      </c>
      <c r="I77" s="82">
        <v>261794</v>
      </c>
      <c r="J77" s="57" t="s">
        <v>226</v>
      </c>
      <c r="K77" s="57">
        <v>0</v>
      </c>
      <c r="L77" s="58" t="s">
        <v>226</v>
      </c>
      <c r="M77" s="58" t="s">
        <v>226</v>
      </c>
      <c r="N77" s="58" t="s">
        <v>226</v>
      </c>
      <c r="O77" s="60" t="s">
        <v>226</v>
      </c>
      <c r="P77" s="57">
        <f t="shared" si="7"/>
        <v>1</v>
      </c>
      <c r="Q77" s="57">
        <v>1</v>
      </c>
      <c r="R77" s="57">
        <v>0</v>
      </c>
      <c r="S77" s="57">
        <v>0</v>
      </c>
      <c r="T77" s="57">
        <v>0</v>
      </c>
      <c r="U77" s="57">
        <v>0</v>
      </c>
      <c r="V77" s="133">
        <f t="shared" si="8"/>
        <v>190</v>
      </c>
      <c r="W77" s="57">
        <v>190</v>
      </c>
      <c r="X77" s="57">
        <v>0</v>
      </c>
      <c r="Y77" s="57">
        <v>0</v>
      </c>
      <c r="Z77" s="57">
        <v>0</v>
      </c>
      <c r="AA77" s="57">
        <v>0</v>
      </c>
      <c r="AB77" s="57" t="s">
        <v>226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3520</v>
      </c>
      <c r="AI77" s="57">
        <v>1</v>
      </c>
      <c r="AJ77" s="57" t="s">
        <v>226</v>
      </c>
      <c r="AK77" s="59">
        <v>1</v>
      </c>
    </row>
    <row r="78" spans="1:37" ht="15" customHeight="1" x14ac:dyDescent="0.15">
      <c r="A78" s="142">
        <v>75</v>
      </c>
      <c r="B78" s="120" t="s">
        <v>221</v>
      </c>
      <c r="C78" s="148" t="s">
        <v>243</v>
      </c>
      <c r="D78" s="83">
        <v>15</v>
      </c>
      <c r="E78" s="75">
        <v>2</v>
      </c>
      <c r="F78" s="75" t="s">
        <v>226</v>
      </c>
      <c r="G78" s="113">
        <v>1</v>
      </c>
      <c r="H78" s="125">
        <f t="shared" si="5"/>
        <v>10</v>
      </c>
      <c r="I78" s="125">
        <v>101412</v>
      </c>
      <c r="J78" s="75">
        <f t="shared" si="6"/>
        <v>60</v>
      </c>
      <c r="K78" s="75">
        <v>597795</v>
      </c>
      <c r="L78" s="84">
        <v>1</v>
      </c>
      <c r="M78" s="84">
        <v>1</v>
      </c>
      <c r="N78" s="84">
        <v>1</v>
      </c>
      <c r="O78" s="85" t="s">
        <v>226</v>
      </c>
      <c r="P78" s="75" t="s">
        <v>226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136">
        <f t="shared" si="8"/>
        <v>44.580000000000005</v>
      </c>
      <c r="W78" s="75">
        <v>12.24</v>
      </c>
      <c r="X78" s="75">
        <v>0</v>
      </c>
      <c r="Y78" s="75">
        <v>32.340000000000003</v>
      </c>
      <c r="Z78" s="75">
        <v>0</v>
      </c>
      <c r="AA78" s="75">
        <v>0</v>
      </c>
      <c r="AB78" s="75" t="s">
        <v>226</v>
      </c>
      <c r="AC78" s="75">
        <v>0</v>
      </c>
      <c r="AD78" s="75">
        <v>0</v>
      </c>
      <c r="AE78" s="75">
        <v>0</v>
      </c>
      <c r="AF78" s="75">
        <v>0</v>
      </c>
      <c r="AG78" s="75">
        <v>0</v>
      </c>
      <c r="AH78" s="75">
        <v>2240</v>
      </c>
      <c r="AI78" s="75">
        <v>1</v>
      </c>
      <c r="AJ78" s="75" t="s">
        <v>226</v>
      </c>
      <c r="AK78" s="76" t="s">
        <v>226</v>
      </c>
    </row>
    <row r="79" spans="1:37" ht="15" customHeight="1" x14ac:dyDescent="0.15">
      <c r="A79" s="142">
        <v>76</v>
      </c>
      <c r="B79" s="120" t="s">
        <v>222</v>
      </c>
      <c r="C79" s="148" t="s">
        <v>244</v>
      </c>
      <c r="D79" s="83">
        <v>1124</v>
      </c>
      <c r="E79" s="75">
        <v>7</v>
      </c>
      <c r="F79" s="75">
        <v>5</v>
      </c>
      <c r="G79" s="113">
        <v>5</v>
      </c>
      <c r="H79" s="125">
        <f t="shared" si="5"/>
        <v>302</v>
      </c>
      <c r="I79" s="125">
        <v>3020728</v>
      </c>
      <c r="J79" s="75">
        <f t="shared" si="6"/>
        <v>57230</v>
      </c>
      <c r="K79" s="75">
        <v>572302197</v>
      </c>
      <c r="L79" s="84">
        <v>2</v>
      </c>
      <c r="M79" s="84">
        <v>2</v>
      </c>
      <c r="N79" s="84">
        <v>4</v>
      </c>
      <c r="O79" s="85">
        <v>4</v>
      </c>
      <c r="P79" s="75">
        <f t="shared" si="7"/>
        <v>4</v>
      </c>
      <c r="Q79" s="75">
        <v>2</v>
      </c>
      <c r="R79" s="75">
        <v>1</v>
      </c>
      <c r="S79" s="75">
        <v>0</v>
      </c>
      <c r="T79" s="75">
        <v>0</v>
      </c>
      <c r="U79" s="75">
        <v>1</v>
      </c>
      <c r="V79" s="136">
        <f t="shared" si="8"/>
        <v>241.24</v>
      </c>
      <c r="W79" s="75">
        <v>153.72</v>
      </c>
      <c r="X79" s="75">
        <v>0</v>
      </c>
      <c r="Y79" s="75">
        <v>0.6</v>
      </c>
      <c r="Z79" s="75">
        <v>86.92</v>
      </c>
      <c r="AA79" s="75">
        <v>0</v>
      </c>
      <c r="AB79" s="75">
        <f t="shared" si="9"/>
        <v>26.5</v>
      </c>
      <c r="AC79" s="75">
        <v>0</v>
      </c>
      <c r="AD79" s="75">
        <v>0</v>
      </c>
      <c r="AE79" s="75">
        <v>0</v>
      </c>
      <c r="AF79" s="75">
        <v>6</v>
      </c>
      <c r="AG79" s="75">
        <v>20.5</v>
      </c>
      <c r="AH79" s="75">
        <v>7420</v>
      </c>
      <c r="AI79" s="75">
        <v>4</v>
      </c>
      <c r="AJ79" s="75">
        <v>1</v>
      </c>
      <c r="AK79" s="76" t="s">
        <v>226</v>
      </c>
    </row>
    <row r="80" spans="1:37" ht="15" customHeight="1" x14ac:dyDescent="0.15">
      <c r="A80" s="142">
        <v>77</v>
      </c>
      <c r="B80" s="118" t="s">
        <v>223</v>
      </c>
      <c r="C80" s="144" t="s">
        <v>245</v>
      </c>
      <c r="D80" s="61">
        <v>51</v>
      </c>
      <c r="E80" s="62">
        <v>1</v>
      </c>
      <c r="F80" s="62">
        <v>1</v>
      </c>
      <c r="G80" s="69">
        <v>2</v>
      </c>
      <c r="H80" s="73">
        <f t="shared" si="5"/>
        <v>7</v>
      </c>
      <c r="I80" s="73">
        <v>72297</v>
      </c>
      <c r="J80" s="62">
        <f t="shared" si="6"/>
        <v>67</v>
      </c>
      <c r="K80" s="62">
        <v>674319</v>
      </c>
      <c r="L80" s="63" t="s">
        <v>226</v>
      </c>
      <c r="M80" s="63" t="s">
        <v>226</v>
      </c>
      <c r="N80" s="63">
        <v>1</v>
      </c>
      <c r="O80" s="70">
        <v>1</v>
      </c>
      <c r="P80" s="62" t="s">
        <v>226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134">
        <f t="shared" si="8"/>
        <v>27.04</v>
      </c>
      <c r="W80" s="62">
        <v>26.24</v>
      </c>
      <c r="X80" s="62">
        <v>0.8</v>
      </c>
      <c r="Y80" s="62">
        <v>0</v>
      </c>
      <c r="Z80" s="62">
        <v>0</v>
      </c>
      <c r="AA80" s="62">
        <v>0</v>
      </c>
      <c r="AB80" s="62" t="s">
        <v>226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2140</v>
      </c>
      <c r="AI80" s="62">
        <v>1</v>
      </c>
      <c r="AJ80" s="62" t="s">
        <v>226</v>
      </c>
      <c r="AK80" s="71">
        <v>1</v>
      </c>
    </row>
    <row r="81" spans="1:37" ht="15" customHeight="1" x14ac:dyDescent="0.15">
      <c r="A81" s="142">
        <v>78</v>
      </c>
      <c r="B81" s="117"/>
      <c r="C81" s="143" t="s">
        <v>246</v>
      </c>
      <c r="D81" s="56">
        <v>66</v>
      </c>
      <c r="E81" s="57">
        <v>1</v>
      </c>
      <c r="F81" s="57" t="s">
        <v>226</v>
      </c>
      <c r="G81" s="72" t="s">
        <v>226</v>
      </c>
      <c r="H81" s="82">
        <f t="shared" si="5"/>
        <v>169</v>
      </c>
      <c r="I81" s="82">
        <v>1688941</v>
      </c>
      <c r="J81" s="57" t="s">
        <v>226</v>
      </c>
      <c r="K81" s="57">
        <v>0</v>
      </c>
      <c r="L81" s="58" t="s">
        <v>226</v>
      </c>
      <c r="M81" s="58" t="s">
        <v>226</v>
      </c>
      <c r="N81" s="58" t="s">
        <v>226</v>
      </c>
      <c r="O81" s="60" t="s">
        <v>226</v>
      </c>
      <c r="P81" s="57">
        <f t="shared" si="7"/>
        <v>1</v>
      </c>
      <c r="Q81" s="57">
        <v>1</v>
      </c>
      <c r="R81" s="57">
        <v>0</v>
      </c>
      <c r="S81" s="57">
        <v>0</v>
      </c>
      <c r="T81" s="57">
        <v>0</v>
      </c>
      <c r="U81" s="57">
        <v>0</v>
      </c>
      <c r="V81" s="133">
        <f t="shared" si="8"/>
        <v>43</v>
      </c>
      <c r="W81" s="57">
        <v>37.4</v>
      </c>
      <c r="X81" s="57">
        <v>0</v>
      </c>
      <c r="Y81" s="57">
        <v>0</v>
      </c>
      <c r="Z81" s="57">
        <v>5.6</v>
      </c>
      <c r="AA81" s="57">
        <v>0</v>
      </c>
      <c r="AB81" s="57" t="s">
        <v>226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2300</v>
      </c>
      <c r="AI81" s="57">
        <v>1</v>
      </c>
      <c r="AJ81" s="57">
        <v>1</v>
      </c>
      <c r="AK81" s="59">
        <v>4</v>
      </c>
    </row>
    <row r="82" spans="1:37" ht="15" customHeight="1" x14ac:dyDescent="0.15">
      <c r="A82" s="142">
        <v>79</v>
      </c>
      <c r="B82" s="117"/>
      <c r="C82" s="143" t="s">
        <v>247</v>
      </c>
      <c r="D82" s="56">
        <v>66</v>
      </c>
      <c r="E82" s="57">
        <v>3</v>
      </c>
      <c r="F82" s="57" t="s">
        <v>226</v>
      </c>
      <c r="G82" s="72" t="s">
        <v>226</v>
      </c>
      <c r="H82" s="82">
        <f t="shared" si="5"/>
        <v>21</v>
      </c>
      <c r="I82" s="82">
        <v>210679</v>
      </c>
      <c r="J82" s="57" t="s">
        <v>226</v>
      </c>
      <c r="K82" s="57">
        <v>0</v>
      </c>
      <c r="L82" s="58" t="s">
        <v>226</v>
      </c>
      <c r="M82" s="58" t="s">
        <v>226</v>
      </c>
      <c r="N82" s="58" t="s">
        <v>226</v>
      </c>
      <c r="O82" s="60">
        <v>1</v>
      </c>
      <c r="P82" s="57" t="s">
        <v>226</v>
      </c>
      <c r="Q82" s="57">
        <v>0</v>
      </c>
      <c r="R82" s="57">
        <v>0</v>
      </c>
      <c r="S82" s="57">
        <v>0</v>
      </c>
      <c r="T82" s="57">
        <v>0</v>
      </c>
      <c r="U82" s="57">
        <v>0</v>
      </c>
      <c r="V82" s="133">
        <f t="shared" si="8"/>
        <v>56.36</v>
      </c>
      <c r="W82" s="57">
        <v>53.86</v>
      </c>
      <c r="X82" s="57">
        <v>0</v>
      </c>
      <c r="Y82" s="57">
        <v>0</v>
      </c>
      <c r="Z82" s="57">
        <v>0</v>
      </c>
      <c r="AA82" s="57">
        <v>2.5</v>
      </c>
      <c r="AB82" s="57" t="s">
        <v>226</v>
      </c>
      <c r="AC82" s="57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4860</v>
      </c>
      <c r="AI82" s="57">
        <v>1</v>
      </c>
      <c r="AJ82" s="57">
        <v>1</v>
      </c>
      <c r="AK82" s="59" t="s">
        <v>226</v>
      </c>
    </row>
    <row r="83" spans="1:37" ht="15" customHeight="1" x14ac:dyDescent="0.15">
      <c r="A83" s="142">
        <v>80</v>
      </c>
      <c r="B83" s="117"/>
      <c r="C83" s="143" t="s">
        <v>52</v>
      </c>
      <c r="D83" s="56">
        <v>192</v>
      </c>
      <c r="E83" s="57">
        <v>1</v>
      </c>
      <c r="F83" s="57">
        <v>1</v>
      </c>
      <c r="G83" s="72" t="s">
        <v>226</v>
      </c>
      <c r="H83" s="82">
        <f t="shared" si="5"/>
        <v>882</v>
      </c>
      <c r="I83" s="82">
        <v>8821667</v>
      </c>
      <c r="J83" s="57">
        <f t="shared" si="6"/>
        <v>6</v>
      </c>
      <c r="K83" s="57">
        <v>56645</v>
      </c>
      <c r="L83" s="58" t="s">
        <v>226</v>
      </c>
      <c r="M83" s="58" t="s">
        <v>226</v>
      </c>
      <c r="N83" s="58">
        <v>1</v>
      </c>
      <c r="O83" s="60">
        <v>1</v>
      </c>
      <c r="P83" s="57">
        <f t="shared" si="7"/>
        <v>2</v>
      </c>
      <c r="Q83" s="57">
        <v>2</v>
      </c>
      <c r="R83" s="57">
        <v>0</v>
      </c>
      <c r="S83" s="57">
        <v>0</v>
      </c>
      <c r="T83" s="57">
        <v>0</v>
      </c>
      <c r="U83" s="57">
        <v>0</v>
      </c>
      <c r="V83" s="133">
        <f t="shared" si="8"/>
        <v>97.765000000000001</v>
      </c>
      <c r="W83" s="57">
        <v>94.165000000000006</v>
      </c>
      <c r="X83" s="57">
        <v>0</v>
      </c>
      <c r="Y83" s="57">
        <v>0</v>
      </c>
      <c r="Z83" s="57">
        <v>3.6</v>
      </c>
      <c r="AA83" s="57">
        <v>0</v>
      </c>
      <c r="AB83" s="57" t="s">
        <v>226</v>
      </c>
      <c r="AC83" s="57">
        <v>0</v>
      </c>
      <c r="AD83" s="57">
        <v>0</v>
      </c>
      <c r="AE83" s="57">
        <v>0</v>
      </c>
      <c r="AF83" s="57">
        <v>0</v>
      </c>
      <c r="AG83" s="57">
        <v>0</v>
      </c>
      <c r="AH83" s="57">
        <v>8120</v>
      </c>
      <c r="AI83" s="57">
        <v>4</v>
      </c>
      <c r="AJ83" s="57" t="s">
        <v>226</v>
      </c>
      <c r="AK83" s="59">
        <v>1</v>
      </c>
    </row>
    <row r="84" spans="1:37" ht="15" customHeight="1" x14ac:dyDescent="0.15">
      <c r="A84" s="142">
        <v>81</v>
      </c>
      <c r="B84" s="119"/>
      <c r="C84" s="145" t="s">
        <v>53</v>
      </c>
      <c r="D84" s="64">
        <v>196</v>
      </c>
      <c r="E84" s="67">
        <v>1</v>
      </c>
      <c r="F84" s="67" t="s">
        <v>226</v>
      </c>
      <c r="G84" s="110" t="s">
        <v>226</v>
      </c>
      <c r="H84" s="81">
        <f t="shared" si="5"/>
        <v>537</v>
      </c>
      <c r="I84" s="81">
        <v>5370499</v>
      </c>
      <c r="J84" s="67" t="s">
        <v>226</v>
      </c>
      <c r="K84" s="67">
        <v>0</v>
      </c>
      <c r="L84" s="65" t="s">
        <v>226</v>
      </c>
      <c r="M84" s="65" t="s">
        <v>226</v>
      </c>
      <c r="N84" s="65">
        <v>1</v>
      </c>
      <c r="O84" s="66">
        <v>1</v>
      </c>
      <c r="P84" s="67">
        <f t="shared" si="7"/>
        <v>2</v>
      </c>
      <c r="Q84" s="67">
        <v>2</v>
      </c>
      <c r="R84" s="67">
        <v>0</v>
      </c>
      <c r="S84" s="67">
        <v>0</v>
      </c>
      <c r="T84" s="67">
        <v>0</v>
      </c>
      <c r="U84" s="67">
        <v>0</v>
      </c>
      <c r="V84" s="135">
        <f t="shared" si="8"/>
        <v>50.5</v>
      </c>
      <c r="W84" s="67">
        <v>50.5</v>
      </c>
      <c r="X84" s="67">
        <v>0</v>
      </c>
      <c r="Y84" s="67">
        <v>0</v>
      </c>
      <c r="Z84" s="67">
        <v>0</v>
      </c>
      <c r="AA84" s="67">
        <v>0</v>
      </c>
      <c r="AB84" s="67" t="s">
        <v>226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2800</v>
      </c>
      <c r="AI84" s="67">
        <v>1</v>
      </c>
      <c r="AJ84" s="67" t="s">
        <v>226</v>
      </c>
      <c r="AK84" s="68">
        <v>1</v>
      </c>
    </row>
    <row r="85" spans="1:37" ht="15" customHeight="1" x14ac:dyDescent="0.15">
      <c r="A85" s="142">
        <v>82</v>
      </c>
      <c r="B85" s="117" t="s">
        <v>224</v>
      </c>
      <c r="C85" s="143" t="s">
        <v>54</v>
      </c>
      <c r="D85" s="56">
        <v>419</v>
      </c>
      <c r="E85" s="57">
        <v>3</v>
      </c>
      <c r="F85" s="57">
        <v>1</v>
      </c>
      <c r="G85" s="72" t="s">
        <v>226</v>
      </c>
      <c r="H85" s="82">
        <f t="shared" si="5"/>
        <v>733</v>
      </c>
      <c r="I85" s="82">
        <v>7332395</v>
      </c>
      <c r="J85" s="57">
        <f t="shared" si="6"/>
        <v>122</v>
      </c>
      <c r="K85" s="57">
        <v>1218763</v>
      </c>
      <c r="L85" s="58" t="s">
        <v>226</v>
      </c>
      <c r="M85" s="58" t="s">
        <v>226</v>
      </c>
      <c r="N85" s="58">
        <v>2</v>
      </c>
      <c r="O85" s="60">
        <v>2</v>
      </c>
      <c r="P85" s="57">
        <f t="shared" si="7"/>
        <v>5</v>
      </c>
      <c r="Q85" s="57">
        <v>5</v>
      </c>
      <c r="R85" s="57">
        <v>0</v>
      </c>
      <c r="S85" s="57">
        <v>0</v>
      </c>
      <c r="T85" s="57">
        <v>0</v>
      </c>
      <c r="U85" s="57">
        <v>0</v>
      </c>
      <c r="V85" s="133">
        <f t="shared" si="8"/>
        <v>52.56</v>
      </c>
      <c r="W85" s="57">
        <v>52.56</v>
      </c>
      <c r="X85" s="57">
        <v>0</v>
      </c>
      <c r="Y85" s="57">
        <v>0</v>
      </c>
      <c r="Z85" s="57">
        <v>0</v>
      </c>
      <c r="AA85" s="57">
        <v>0</v>
      </c>
      <c r="AB85" s="57" t="s">
        <v>226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4050</v>
      </c>
      <c r="AI85" s="57">
        <v>3</v>
      </c>
      <c r="AJ85" s="57" t="s">
        <v>226</v>
      </c>
      <c r="AK85" s="59">
        <v>2</v>
      </c>
    </row>
    <row r="86" spans="1:37" ht="15" customHeight="1" thickBot="1" x14ac:dyDescent="0.2">
      <c r="A86" s="142">
        <v>83</v>
      </c>
      <c r="B86" s="121"/>
      <c r="C86" s="149" t="s">
        <v>55</v>
      </c>
      <c r="D86" s="86">
        <v>87</v>
      </c>
      <c r="E86" s="88">
        <v>1</v>
      </c>
      <c r="F86" s="88">
        <v>1</v>
      </c>
      <c r="G86" s="111" t="s">
        <v>226</v>
      </c>
      <c r="H86" s="126">
        <f t="shared" si="5"/>
        <v>209</v>
      </c>
      <c r="I86" s="126">
        <v>2092565</v>
      </c>
      <c r="J86" s="88">
        <f t="shared" si="6"/>
        <v>230</v>
      </c>
      <c r="K86" s="88">
        <v>2295192</v>
      </c>
      <c r="L86" s="87" t="s">
        <v>226</v>
      </c>
      <c r="M86" s="87" t="s">
        <v>226</v>
      </c>
      <c r="N86" s="87">
        <v>2</v>
      </c>
      <c r="O86" s="131">
        <v>2</v>
      </c>
      <c r="P86" s="88" t="s">
        <v>226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138">
        <f t="shared" si="8"/>
        <v>83</v>
      </c>
      <c r="W86" s="88">
        <v>83</v>
      </c>
      <c r="X86" s="88">
        <v>0</v>
      </c>
      <c r="Y86" s="88">
        <v>0</v>
      </c>
      <c r="Z86" s="88">
        <v>0</v>
      </c>
      <c r="AA86" s="88">
        <v>0</v>
      </c>
      <c r="AB86" s="88" t="s">
        <v>226</v>
      </c>
      <c r="AC86" s="88">
        <v>0</v>
      </c>
      <c r="AD86" s="88">
        <v>0</v>
      </c>
      <c r="AE86" s="88">
        <v>0</v>
      </c>
      <c r="AF86" s="88">
        <v>0</v>
      </c>
      <c r="AG86" s="88">
        <v>0</v>
      </c>
      <c r="AH86" s="88">
        <v>2880</v>
      </c>
      <c r="AI86" s="88">
        <v>1</v>
      </c>
      <c r="AJ86" s="88" t="s">
        <v>226</v>
      </c>
      <c r="AK86" s="139">
        <v>2</v>
      </c>
    </row>
    <row r="87" spans="1:37" ht="15" customHeight="1" thickBot="1" x14ac:dyDescent="0.2">
      <c r="A87" s="150"/>
      <c r="B87" s="156" t="s">
        <v>56</v>
      </c>
      <c r="C87" s="157"/>
      <c r="D87" s="89">
        <f>SUM(D7:D86)</f>
        <v>46185</v>
      </c>
      <c r="E87" s="115">
        <f>SUM(E7:E86)</f>
        <v>328</v>
      </c>
      <c r="F87" s="115">
        <f>SUM(F7:F86)</f>
        <v>151</v>
      </c>
      <c r="G87" s="115">
        <f>SUM(G7:G86)</f>
        <v>327</v>
      </c>
      <c r="H87" s="115">
        <f>SUM(H7:H86)</f>
        <v>17119</v>
      </c>
      <c r="I87" s="115">
        <f t="shared" ref="I87:J87" si="10">SUM(I7:I86)</f>
        <v>171194821</v>
      </c>
      <c r="J87" s="129">
        <f t="shared" si="10"/>
        <v>1140473</v>
      </c>
      <c r="K87" s="129"/>
      <c r="L87" s="115">
        <f t="shared" ref="L87:AH87" si="11">SUM(L7:L86)</f>
        <v>85</v>
      </c>
      <c r="M87" s="115">
        <f t="shared" si="11"/>
        <v>40</v>
      </c>
      <c r="N87" s="115">
        <f t="shared" si="11"/>
        <v>128</v>
      </c>
      <c r="O87" s="115">
        <f>SUM(O7:O86)</f>
        <v>114</v>
      </c>
      <c r="P87" s="115">
        <f>SUM(P7:P86)</f>
        <v>237</v>
      </c>
      <c r="Q87" s="115">
        <f t="shared" ref="Q87:V87" si="12">SUM(Q7:Q86)</f>
        <v>132</v>
      </c>
      <c r="R87" s="115">
        <f t="shared" si="12"/>
        <v>46</v>
      </c>
      <c r="S87" s="115">
        <f t="shared" si="12"/>
        <v>30</v>
      </c>
      <c r="T87" s="115">
        <f t="shared" si="12"/>
        <v>11</v>
      </c>
      <c r="U87" s="115">
        <f t="shared" si="12"/>
        <v>18</v>
      </c>
      <c r="V87" s="115">
        <f t="shared" si="12"/>
        <v>7787.3869999999997</v>
      </c>
      <c r="W87" s="115">
        <f t="shared" ref="W87" si="13">SUM(W7:W86)</f>
        <v>4342.8239999999987</v>
      </c>
      <c r="X87" s="115">
        <f t="shared" ref="X87" si="14">SUM(X7:X86)</f>
        <v>1349.7169999999999</v>
      </c>
      <c r="Y87" s="115">
        <f t="shared" ref="Y87" si="15">SUM(Y7:Y86)</f>
        <v>799.86300000000028</v>
      </c>
      <c r="Z87" s="115">
        <f t="shared" ref="Z87" si="16">SUM(Z7:Z86)</f>
        <v>822.82999999999981</v>
      </c>
      <c r="AA87" s="115">
        <f t="shared" ref="AA87" si="17">SUM(AA7:AA86)</f>
        <v>471.82</v>
      </c>
      <c r="AB87" s="115">
        <f t="shared" ref="AB87" si="18">SUM(AB7:AB86)</f>
        <v>1049.2659999999998</v>
      </c>
      <c r="AC87" s="115">
        <f t="shared" ref="AC87" si="19">SUM(AC7:AC86)</f>
        <v>167.14000000000004</v>
      </c>
      <c r="AD87" s="115">
        <f t="shared" ref="AD87" si="20">SUM(AD7:AD86)</f>
        <v>108.65</v>
      </c>
      <c r="AE87" s="115">
        <f t="shared" ref="AE87" si="21">SUM(AE7:AE86)</f>
        <v>45.540000000000006</v>
      </c>
      <c r="AF87" s="115">
        <f t="shared" ref="AF87:AG87" si="22">SUM(AF7:AF86)</f>
        <v>59.820000000000007</v>
      </c>
      <c r="AG87" s="115">
        <f t="shared" si="22"/>
        <v>668.1160000000001</v>
      </c>
      <c r="AH87" s="115">
        <f t="shared" si="11"/>
        <v>429447</v>
      </c>
      <c r="AI87" s="115">
        <f>SUM(AI7:AI86)</f>
        <v>192</v>
      </c>
      <c r="AJ87" s="115">
        <f>SUM(AJ7:AJ86)</f>
        <v>22</v>
      </c>
      <c r="AK87" s="140">
        <f>SUM(AK7:AK86)</f>
        <v>42</v>
      </c>
    </row>
    <row r="88" spans="1:37" ht="29.45" customHeight="1" x14ac:dyDescent="0.15">
      <c r="B88" s="154" t="s">
        <v>252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</row>
  </sheetData>
  <mergeCells count="22">
    <mergeCell ref="B88:AK88"/>
    <mergeCell ref="AH2:AK2"/>
    <mergeCell ref="B87:C87"/>
    <mergeCell ref="V3:V6"/>
    <mergeCell ref="AB3:AB6"/>
    <mergeCell ref="AH3:AH6"/>
    <mergeCell ref="B3:B6"/>
    <mergeCell ref="C3:C6"/>
    <mergeCell ref="D3:D6"/>
    <mergeCell ref="E3:F4"/>
    <mergeCell ref="G3:G6"/>
    <mergeCell ref="H3:H6"/>
    <mergeCell ref="F5:F6"/>
    <mergeCell ref="AI3:AI6"/>
    <mergeCell ref="AJ3:AJ6"/>
    <mergeCell ref="AK3:AK6"/>
    <mergeCell ref="P3:P6"/>
    <mergeCell ref="J3:J6"/>
    <mergeCell ref="L3:L6"/>
    <mergeCell ref="M3:M6"/>
    <mergeCell ref="N3:N6"/>
    <mergeCell ref="O3:O6"/>
  </mergeCells>
  <phoneticPr fontId="1"/>
  <pageMargins left="0.7" right="0.7" top="0.75" bottom="0.75" header="0.3" footer="0.3"/>
  <pageSetup paperSize="9" scale="55" orientation="portrait" r:id="rId1"/>
  <ignoredErrors>
    <ignoredError sqref="P8:P11 P13 P15:P19 P23:P24 P26:P30 P32:P35 P37:P38 P41 P44:P48 P50:P52 P54:P56 P58:P59 P62:P65 P68:P69 P71:P75 P77 P79 P81 P83:P85 AB8 AB23:AB26 AB29 AB31:AB32 AB34 AB41 AB45:AB48 AB51:AB52 AB54 AB56 AB58:AB59 AB61:AB65 AB69 AB72:AB73 AB75 AB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zoomScaleSheetLayoutView="100" workbookViewId="0"/>
  </sheetViews>
  <sheetFormatPr defaultRowHeight="10.5" x14ac:dyDescent="0.15"/>
  <cols>
    <col min="1" max="1" width="8.875" style="5"/>
    <col min="2" max="2" width="8.5" style="5" customWidth="1"/>
    <col min="3" max="3" width="26.125" style="5" customWidth="1"/>
    <col min="4" max="4" width="8.5" style="5" customWidth="1"/>
    <col min="5" max="5" width="10" style="5" customWidth="1"/>
    <col min="6" max="6" width="7.125" style="5" customWidth="1"/>
    <col min="7" max="7" width="4.625" style="5" customWidth="1"/>
    <col min="8" max="13" width="4.5" style="5" customWidth="1"/>
    <col min="14" max="14" width="6.125" style="5" customWidth="1"/>
    <col min="15" max="246" width="8.875" style="5"/>
    <col min="247" max="247" width="8.5" style="5" customWidth="1"/>
    <col min="248" max="248" width="26.125" style="5" customWidth="1"/>
    <col min="249" max="249" width="8.5" style="5" customWidth="1"/>
    <col min="250" max="250" width="10" style="5" customWidth="1"/>
    <col min="251" max="251" width="7.125" style="5" customWidth="1"/>
    <col min="252" max="252" width="4.625" style="5" customWidth="1"/>
    <col min="253" max="258" width="4.5" style="5" customWidth="1"/>
    <col min="259" max="259" width="6.125" style="5" customWidth="1"/>
    <col min="260" max="261" width="8.875" style="5"/>
    <col min="262" max="263" width="7.125" style="5" customWidth="1"/>
    <col min="264" max="502" width="8.875" style="5"/>
    <col min="503" max="503" width="8.5" style="5" customWidth="1"/>
    <col min="504" max="504" width="26.125" style="5" customWidth="1"/>
    <col min="505" max="505" width="8.5" style="5" customWidth="1"/>
    <col min="506" max="506" width="10" style="5" customWidth="1"/>
    <col min="507" max="507" width="7.125" style="5" customWidth="1"/>
    <col min="508" max="508" width="4.625" style="5" customWidth="1"/>
    <col min="509" max="514" width="4.5" style="5" customWidth="1"/>
    <col min="515" max="515" width="6.125" style="5" customWidth="1"/>
    <col min="516" max="517" width="8.875" style="5"/>
    <col min="518" max="519" width="7.125" style="5" customWidth="1"/>
    <col min="520" max="758" width="8.875" style="5"/>
    <col min="759" max="759" width="8.5" style="5" customWidth="1"/>
    <col min="760" max="760" width="26.125" style="5" customWidth="1"/>
    <col min="761" max="761" width="8.5" style="5" customWidth="1"/>
    <col min="762" max="762" width="10" style="5" customWidth="1"/>
    <col min="763" max="763" width="7.125" style="5" customWidth="1"/>
    <col min="764" max="764" width="4.625" style="5" customWidth="1"/>
    <col min="765" max="770" width="4.5" style="5" customWidth="1"/>
    <col min="771" max="771" width="6.125" style="5" customWidth="1"/>
    <col min="772" max="773" width="8.875" style="5"/>
    <col min="774" max="775" width="7.125" style="5" customWidth="1"/>
    <col min="776" max="1014" width="8.875" style="5"/>
    <col min="1015" max="1015" width="8.5" style="5" customWidth="1"/>
    <col min="1016" max="1016" width="26.125" style="5" customWidth="1"/>
    <col min="1017" max="1017" width="8.5" style="5" customWidth="1"/>
    <col min="1018" max="1018" width="10" style="5" customWidth="1"/>
    <col min="1019" max="1019" width="7.125" style="5" customWidth="1"/>
    <col min="1020" max="1020" width="4.625" style="5" customWidth="1"/>
    <col min="1021" max="1026" width="4.5" style="5" customWidth="1"/>
    <col min="1027" max="1027" width="6.125" style="5" customWidth="1"/>
    <col min="1028" max="1029" width="8.875" style="5"/>
    <col min="1030" max="1031" width="7.125" style="5" customWidth="1"/>
    <col min="1032" max="1270" width="8.875" style="5"/>
    <col min="1271" max="1271" width="8.5" style="5" customWidth="1"/>
    <col min="1272" max="1272" width="26.125" style="5" customWidth="1"/>
    <col min="1273" max="1273" width="8.5" style="5" customWidth="1"/>
    <col min="1274" max="1274" width="10" style="5" customWidth="1"/>
    <col min="1275" max="1275" width="7.125" style="5" customWidth="1"/>
    <col min="1276" max="1276" width="4.625" style="5" customWidth="1"/>
    <col min="1277" max="1282" width="4.5" style="5" customWidth="1"/>
    <col min="1283" max="1283" width="6.125" style="5" customWidth="1"/>
    <col min="1284" max="1285" width="8.875" style="5"/>
    <col min="1286" max="1287" width="7.125" style="5" customWidth="1"/>
    <col min="1288" max="1526" width="8.875" style="5"/>
    <col min="1527" max="1527" width="8.5" style="5" customWidth="1"/>
    <col min="1528" max="1528" width="26.125" style="5" customWidth="1"/>
    <col min="1529" max="1529" width="8.5" style="5" customWidth="1"/>
    <col min="1530" max="1530" width="10" style="5" customWidth="1"/>
    <col min="1531" max="1531" width="7.125" style="5" customWidth="1"/>
    <col min="1532" max="1532" width="4.625" style="5" customWidth="1"/>
    <col min="1533" max="1538" width="4.5" style="5" customWidth="1"/>
    <col min="1539" max="1539" width="6.125" style="5" customWidth="1"/>
    <col min="1540" max="1541" width="8.875" style="5"/>
    <col min="1542" max="1543" width="7.125" style="5" customWidth="1"/>
    <col min="1544" max="1782" width="8.875" style="5"/>
    <col min="1783" max="1783" width="8.5" style="5" customWidth="1"/>
    <col min="1784" max="1784" width="26.125" style="5" customWidth="1"/>
    <col min="1785" max="1785" width="8.5" style="5" customWidth="1"/>
    <col min="1786" max="1786" width="10" style="5" customWidth="1"/>
    <col min="1787" max="1787" width="7.125" style="5" customWidth="1"/>
    <col min="1788" max="1788" width="4.625" style="5" customWidth="1"/>
    <col min="1789" max="1794" width="4.5" style="5" customWidth="1"/>
    <col min="1795" max="1795" width="6.125" style="5" customWidth="1"/>
    <col min="1796" max="1797" width="8.875" style="5"/>
    <col min="1798" max="1799" width="7.125" style="5" customWidth="1"/>
    <col min="1800" max="2038" width="8.875" style="5"/>
    <col min="2039" max="2039" width="8.5" style="5" customWidth="1"/>
    <col min="2040" max="2040" width="26.125" style="5" customWidth="1"/>
    <col min="2041" max="2041" width="8.5" style="5" customWidth="1"/>
    <col min="2042" max="2042" width="10" style="5" customWidth="1"/>
    <col min="2043" max="2043" width="7.125" style="5" customWidth="1"/>
    <col min="2044" max="2044" width="4.625" style="5" customWidth="1"/>
    <col min="2045" max="2050" width="4.5" style="5" customWidth="1"/>
    <col min="2051" max="2051" width="6.125" style="5" customWidth="1"/>
    <col min="2052" max="2053" width="8.875" style="5"/>
    <col min="2054" max="2055" width="7.125" style="5" customWidth="1"/>
    <col min="2056" max="2294" width="8.875" style="5"/>
    <col min="2295" max="2295" width="8.5" style="5" customWidth="1"/>
    <col min="2296" max="2296" width="26.125" style="5" customWidth="1"/>
    <col min="2297" max="2297" width="8.5" style="5" customWidth="1"/>
    <col min="2298" max="2298" width="10" style="5" customWidth="1"/>
    <col min="2299" max="2299" width="7.125" style="5" customWidth="1"/>
    <col min="2300" max="2300" width="4.625" style="5" customWidth="1"/>
    <col min="2301" max="2306" width="4.5" style="5" customWidth="1"/>
    <col min="2307" max="2307" width="6.125" style="5" customWidth="1"/>
    <col min="2308" max="2309" width="8.875" style="5"/>
    <col min="2310" max="2311" width="7.125" style="5" customWidth="1"/>
    <col min="2312" max="2550" width="8.875" style="5"/>
    <col min="2551" max="2551" width="8.5" style="5" customWidth="1"/>
    <col min="2552" max="2552" width="26.125" style="5" customWidth="1"/>
    <col min="2553" max="2553" width="8.5" style="5" customWidth="1"/>
    <col min="2554" max="2554" width="10" style="5" customWidth="1"/>
    <col min="2555" max="2555" width="7.125" style="5" customWidth="1"/>
    <col min="2556" max="2556" width="4.625" style="5" customWidth="1"/>
    <col min="2557" max="2562" width="4.5" style="5" customWidth="1"/>
    <col min="2563" max="2563" width="6.125" style="5" customWidth="1"/>
    <col min="2564" max="2565" width="8.875" style="5"/>
    <col min="2566" max="2567" width="7.125" style="5" customWidth="1"/>
    <col min="2568" max="2806" width="8.875" style="5"/>
    <col min="2807" max="2807" width="8.5" style="5" customWidth="1"/>
    <col min="2808" max="2808" width="26.125" style="5" customWidth="1"/>
    <col min="2809" max="2809" width="8.5" style="5" customWidth="1"/>
    <col min="2810" max="2810" width="10" style="5" customWidth="1"/>
    <col min="2811" max="2811" width="7.125" style="5" customWidth="1"/>
    <col min="2812" max="2812" width="4.625" style="5" customWidth="1"/>
    <col min="2813" max="2818" width="4.5" style="5" customWidth="1"/>
    <col min="2819" max="2819" width="6.125" style="5" customWidth="1"/>
    <col min="2820" max="2821" width="8.875" style="5"/>
    <col min="2822" max="2823" width="7.125" style="5" customWidth="1"/>
    <col min="2824" max="3062" width="8.875" style="5"/>
    <col min="3063" max="3063" width="8.5" style="5" customWidth="1"/>
    <col min="3064" max="3064" width="26.125" style="5" customWidth="1"/>
    <col min="3065" max="3065" width="8.5" style="5" customWidth="1"/>
    <col min="3066" max="3066" width="10" style="5" customWidth="1"/>
    <col min="3067" max="3067" width="7.125" style="5" customWidth="1"/>
    <col min="3068" max="3068" width="4.625" style="5" customWidth="1"/>
    <col min="3069" max="3074" width="4.5" style="5" customWidth="1"/>
    <col min="3075" max="3075" width="6.125" style="5" customWidth="1"/>
    <col min="3076" max="3077" width="8.875" style="5"/>
    <col min="3078" max="3079" width="7.125" style="5" customWidth="1"/>
    <col min="3080" max="3318" width="8.875" style="5"/>
    <col min="3319" max="3319" width="8.5" style="5" customWidth="1"/>
    <col min="3320" max="3320" width="26.125" style="5" customWidth="1"/>
    <col min="3321" max="3321" width="8.5" style="5" customWidth="1"/>
    <col min="3322" max="3322" width="10" style="5" customWidth="1"/>
    <col min="3323" max="3323" width="7.125" style="5" customWidth="1"/>
    <col min="3324" max="3324" width="4.625" style="5" customWidth="1"/>
    <col min="3325" max="3330" width="4.5" style="5" customWidth="1"/>
    <col min="3331" max="3331" width="6.125" style="5" customWidth="1"/>
    <col min="3332" max="3333" width="8.875" style="5"/>
    <col min="3334" max="3335" width="7.125" style="5" customWidth="1"/>
    <col min="3336" max="3574" width="8.875" style="5"/>
    <col min="3575" max="3575" width="8.5" style="5" customWidth="1"/>
    <col min="3576" max="3576" width="26.125" style="5" customWidth="1"/>
    <col min="3577" max="3577" width="8.5" style="5" customWidth="1"/>
    <col min="3578" max="3578" width="10" style="5" customWidth="1"/>
    <col min="3579" max="3579" width="7.125" style="5" customWidth="1"/>
    <col min="3580" max="3580" width="4.625" style="5" customWidth="1"/>
    <col min="3581" max="3586" width="4.5" style="5" customWidth="1"/>
    <col min="3587" max="3587" width="6.125" style="5" customWidth="1"/>
    <col min="3588" max="3589" width="8.875" style="5"/>
    <col min="3590" max="3591" width="7.125" style="5" customWidth="1"/>
    <col min="3592" max="3830" width="8.875" style="5"/>
    <col min="3831" max="3831" width="8.5" style="5" customWidth="1"/>
    <col min="3832" max="3832" width="26.125" style="5" customWidth="1"/>
    <col min="3833" max="3833" width="8.5" style="5" customWidth="1"/>
    <col min="3834" max="3834" width="10" style="5" customWidth="1"/>
    <col min="3835" max="3835" width="7.125" style="5" customWidth="1"/>
    <col min="3836" max="3836" width="4.625" style="5" customWidth="1"/>
    <col min="3837" max="3842" width="4.5" style="5" customWidth="1"/>
    <col min="3843" max="3843" width="6.125" style="5" customWidth="1"/>
    <col min="3844" max="3845" width="8.875" style="5"/>
    <col min="3846" max="3847" width="7.125" style="5" customWidth="1"/>
    <col min="3848" max="4086" width="8.875" style="5"/>
    <col min="4087" max="4087" width="8.5" style="5" customWidth="1"/>
    <col min="4088" max="4088" width="26.125" style="5" customWidth="1"/>
    <col min="4089" max="4089" width="8.5" style="5" customWidth="1"/>
    <col min="4090" max="4090" width="10" style="5" customWidth="1"/>
    <col min="4091" max="4091" width="7.125" style="5" customWidth="1"/>
    <col min="4092" max="4092" width="4.625" style="5" customWidth="1"/>
    <col min="4093" max="4098" width="4.5" style="5" customWidth="1"/>
    <col min="4099" max="4099" width="6.125" style="5" customWidth="1"/>
    <col min="4100" max="4101" width="8.875" style="5"/>
    <col min="4102" max="4103" width="7.125" style="5" customWidth="1"/>
    <col min="4104" max="4342" width="8.875" style="5"/>
    <col min="4343" max="4343" width="8.5" style="5" customWidth="1"/>
    <col min="4344" max="4344" width="26.125" style="5" customWidth="1"/>
    <col min="4345" max="4345" width="8.5" style="5" customWidth="1"/>
    <col min="4346" max="4346" width="10" style="5" customWidth="1"/>
    <col min="4347" max="4347" width="7.125" style="5" customWidth="1"/>
    <col min="4348" max="4348" width="4.625" style="5" customWidth="1"/>
    <col min="4349" max="4354" width="4.5" style="5" customWidth="1"/>
    <col min="4355" max="4355" width="6.125" style="5" customWidth="1"/>
    <col min="4356" max="4357" width="8.875" style="5"/>
    <col min="4358" max="4359" width="7.125" style="5" customWidth="1"/>
    <col min="4360" max="4598" width="8.875" style="5"/>
    <col min="4599" max="4599" width="8.5" style="5" customWidth="1"/>
    <col min="4600" max="4600" width="26.125" style="5" customWidth="1"/>
    <col min="4601" max="4601" width="8.5" style="5" customWidth="1"/>
    <col min="4602" max="4602" width="10" style="5" customWidth="1"/>
    <col min="4603" max="4603" width="7.125" style="5" customWidth="1"/>
    <col min="4604" max="4604" width="4.625" style="5" customWidth="1"/>
    <col min="4605" max="4610" width="4.5" style="5" customWidth="1"/>
    <col min="4611" max="4611" width="6.125" style="5" customWidth="1"/>
    <col min="4612" max="4613" width="8.875" style="5"/>
    <col min="4614" max="4615" width="7.125" style="5" customWidth="1"/>
    <col min="4616" max="4854" width="8.875" style="5"/>
    <col min="4855" max="4855" width="8.5" style="5" customWidth="1"/>
    <col min="4856" max="4856" width="26.125" style="5" customWidth="1"/>
    <col min="4857" max="4857" width="8.5" style="5" customWidth="1"/>
    <col min="4858" max="4858" width="10" style="5" customWidth="1"/>
    <col min="4859" max="4859" width="7.125" style="5" customWidth="1"/>
    <col min="4860" max="4860" width="4.625" style="5" customWidth="1"/>
    <col min="4861" max="4866" width="4.5" style="5" customWidth="1"/>
    <col min="4867" max="4867" width="6.125" style="5" customWidth="1"/>
    <col min="4868" max="4869" width="8.875" style="5"/>
    <col min="4870" max="4871" width="7.125" style="5" customWidth="1"/>
    <col min="4872" max="5110" width="8.875" style="5"/>
    <col min="5111" max="5111" width="8.5" style="5" customWidth="1"/>
    <col min="5112" max="5112" width="26.125" style="5" customWidth="1"/>
    <col min="5113" max="5113" width="8.5" style="5" customWidth="1"/>
    <col min="5114" max="5114" width="10" style="5" customWidth="1"/>
    <col min="5115" max="5115" width="7.125" style="5" customWidth="1"/>
    <col min="5116" max="5116" width="4.625" style="5" customWidth="1"/>
    <col min="5117" max="5122" width="4.5" style="5" customWidth="1"/>
    <col min="5123" max="5123" width="6.125" style="5" customWidth="1"/>
    <col min="5124" max="5125" width="8.875" style="5"/>
    <col min="5126" max="5127" width="7.125" style="5" customWidth="1"/>
    <col min="5128" max="5366" width="8.875" style="5"/>
    <col min="5367" max="5367" width="8.5" style="5" customWidth="1"/>
    <col min="5368" max="5368" width="26.125" style="5" customWidth="1"/>
    <col min="5369" max="5369" width="8.5" style="5" customWidth="1"/>
    <col min="5370" max="5370" width="10" style="5" customWidth="1"/>
    <col min="5371" max="5371" width="7.125" style="5" customWidth="1"/>
    <col min="5372" max="5372" width="4.625" style="5" customWidth="1"/>
    <col min="5373" max="5378" width="4.5" style="5" customWidth="1"/>
    <col min="5379" max="5379" width="6.125" style="5" customWidth="1"/>
    <col min="5380" max="5381" width="8.875" style="5"/>
    <col min="5382" max="5383" width="7.125" style="5" customWidth="1"/>
    <col min="5384" max="5622" width="8.875" style="5"/>
    <col min="5623" max="5623" width="8.5" style="5" customWidth="1"/>
    <col min="5624" max="5624" width="26.125" style="5" customWidth="1"/>
    <col min="5625" max="5625" width="8.5" style="5" customWidth="1"/>
    <col min="5626" max="5626" width="10" style="5" customWidth="1"/>
    <col min="5627" max="5627" width="7.125" style="5" customWidth="1"/>
    <col min="5628" max="5628" width="4.625" style="5" customWidth="1"/>
    <col min="5629" max="5634" width="4.5" style="5" customWidth="1"/>
    <col min="5635" max="5635" width="6.125" style="5" customWidth="1"/>
    <col min="5636" max="5637" width="8.875" style="5"/>
    <col min="5638" max="5639" width="7.125" style="5" customWidth="1"/>
    <col min="5640" max="5878" width="8.875" style="5"/>
    <col min="5879" max="5879" width="8.5" style="5" customWidth="1"/>
    <col min="5880" max="5880" width="26.125" style="5" customWidth="1"/>
    <col min="5881" max="5881" width="8.5" style="5" customWidth="1"/>
    <col min="5882" max="5882" width="10" style="5" customWidth="1"/>
    <col min="5883" max="5883" width="7.125" style="5" customWidth="1"/>
    <col min="5884" max="5884" width="4.625" style="5" customWidth="1"/>
    <col min="5885" max="5890" width="4.5" style="5" customWidth="1"/>
    <col min="5891" max="5891" width="6.125" style="5" customWidth="1"/>
    <col min="5892" max="5893" width="8.875" style="5"/>
    <col min="5894" max="5895" width="7.125" style="5" customWidth="1"/>
    <col min="5896" max="6134" width="8.875" style="5"/>
    <col min="6135" max="6135" width="8.5" style="5" customWidth="1"/>
    <col min="6136" max="6136" width="26.125" style="5" customWidth="1"/>
    <col min="6137" max="6137" width="8.5" style="5" customWidth="1"/>
    <col min="6138" max="6138" width="10" style="5" customWidth="1"/>
    <col min="6139" max="6139" width="7.125" style="5" customWidth="1"/>
    <col min="6140" max="6140" width="4.625" style="5" customWidth="1"/>
    <col min="6141" max="6146" width="4.5" style="5" customWidth="1"/>
    <col min="6147" max="6147" width="6.125" style="5" customWidth="1"/>
    <col min="6148" max="6149" width="8.875" style="5"/>
    <col min="6150" max="6151" width="7.125" style="5" customWidth="1"/>
    <col min="6152" max="6390" width="8.875" style="5"/>
    <col min="6391" max="6391" width="8.5" style="5" customWidth="1"/>
    <col min="6392" max="6392" width="26.125" style="5" customWidth="1"/>
    <col min="6393" max="6393" width="8.5" style="5" customWidth="1"/>
    <col min="6394" max="6394" width="10" style="5" customWidth="1"/>
    <col min="6395" max="6395" width="7.125" style="5" customWidth="1"/>
    <col min="6396" max="6396" width="4.625" style="5" customWidth="1"/>
    <col min="6397" max="6402" width="4.5" style="5" customWidth="1"/>
    <col min="6403" max="6403" width="6.125" style="5" customWidth="1"/>
    <col min="6404" max="6405" width="8.875" style="5"/>
    <col min="6406" max="6407" width="7.125" style="5" customWidth="1"/>
    <col min="6408" max="6646" width="8.875" style="5"/>
    <col min="6647" max="6647" width="8.5" style="5" customWidth="1"/>
    <col min="6648" max="6648" width="26.125" style="5" customWidth="1"/>
    <col min="6649" max="6649" width="8.5" style="5" customWidth="1"/>
    <col min="6650" max="6650" width="10" style="5" customWidth="1"/>
    <col min="6651" max="6651" width="7.125" style="5" customWidth="1"/>
    <col min="6652" max="6652" width="4.625" style="5" customWidth="1"/>
    <col min="6653" max="6658" width="4.5" style="5" customWidth="1"/>
    <col min="6659" max="6659" width="6.125" style="5" customWidth="1"/>
    <col min="6660" max="6661" width="8.875" style="5"/>
    <col min="6662" max="6663" width="7.125" style="5" customWidth="1"/>
    <col min="6664" max="6902" width="8.875" style="5"/>
    <col min="6903" max="6903" width="8.5" style="5" customWidth="1"/>
    <col min="6904" max="6904" width="26.125" style="5" customWidth="1"/>
    <col min="6905" max="6905" width="8.5" style="5" customWidth="1"/>
    <col min="6906" max="6906" width="10" style="5" customWidth="1"/>
    <col min="6907" max="6907" width="7.125" style="5" customWidth="1"/>
    <col min="6908" max="6908" width="4.625" style="5" customWidth="1"/>
    <col min="6909" max="6914" width="4.5" style="5" customWidth="1"/>
    <col min="6915" max="6915" width="6.125" style="5" customWidth="1"/>
    <col min="6916" max="6917" width="8.875" style="5"/>
    <col min="6918" max="6919" width="7.125" style="5" customWidth="1"/>
    <col min="6920" max="7158" width="8.875" style="5"/>
    <col min="7159" max="7159" width="8.5" style="5" customWidth="1"/>
    <col min="7160" max="7160" width="26.125" style="5" customWidth="1"/>
    <col min="7161" max="7161" width="8.5" style="5" customWidth="1"/>
    <col min="7162" max="7162" width="10" style="5" customWidth="1"/>
    <col min="7163" max="7163" width="7.125" style="5" customWidth="1"/>
    <col min="7164" max="7164" width="4.625" style="5" customWidth="1"/>
    <col min="7165" max="7170" width="4.5" style="5" customWidth="1"/>
    <col min="7171" max="7171" width="6.125" style="5" customWidth="1"/>
    <col min="7172" max="7173" width="8.875" style="5"/>
    <col min="7174" max="7175" width="7.125" style="5" customWidth="1"/>
    <col min="7176" max="7414" width="8.875" style="5"/>
    <col min="7415" max="7415" width="8.5" style="5" customWidth="1"/>
    <col min="7416" max="7416" width="26.125" style="5" customWidth="1"/>
    <col min="7417" max="7417" width="8.5" style="5" customWidth="1"/>
    <col min="7418" max="7418" width="10" style="5" customWidth="1"/>
    <col min="7419" max="7419" width="7.125" style="5" customWidth="1"/>
    <col min="7420" max="7420" width="4.625" style="5" customWidth="1"/>
    <col min="7421" max="7426" width="4.5" style="5" customWidth="1"/>
    <col min="7427" max="7427" width="6.125" style="5" customWidth="1"/>
    <col min="7428" max="7429" width="8.875" style="5"/>
    <col min="7430" max="7431" width="7.125" style="5" customWidth="1"/>
    <col min="7432" max="7670" width="8.875" style="5"/>
    <col min="7671" max="7671" width="8.5" style="5" customWidth="1"/>
    <col min="7672" max="7672" width="26.125" style="5" customWidth="1"/>
    <col min="7673" max="7673" width="8.5" style="5" customWidth="1"/>
    <col min="7674" max="7674" width="10" style="5" customWidth="1"/>
    <col min="7675" max="7675" width="7.125" style="5" customWidth="1"/>
    <col min="7676" max="7676" width="4.625" style="5" customWidth="1"/>
    <col min="7677" max="7682" width="4.5" style="5" customWidth="1"/>
    <col min="7683" max="7683" width="6.125" style="5" customWidth="1"/>
    <col min="7684" max="7685" width="8.875" style="5"/>
    <col min="7686" max="7687" width="7.125" style="5" customWidth="1"/>
    <col min="7688" max="7926" width="8.875" style="5"/>
    <col min="7927" max="7927" width="8.5" style="5" customWidth="1"/>
    <col min="7928" max="7928" width="26.125" style="5" customWidth="1"/>
    <col min="7929" max="7929" width="8.5" style="5" customWidth="1"/>
    <col min="7930" max="7930" width="10" style="5" customWidth="1"/>
    <col min="7931" max="7931" width="7.125" style="5" customWidth="1"/>
    <col min="7932" max="7932" width="4.625" style="5" customWidth="1"/>
    <col min="7933" max="7938" width="4.5" style="5" customWidth="1"/>
    <col min="7939" max="7939" width="6.125" style="5" customWidth="1"/>
    <col min="7940" max="7941" width="8.875" style="5"/>
    <col min="7942" max="7943" width="7.125" style="5" customWidth="1"/>
    <col min="7944" max="8182" width="8.875" style="5"/>
    <col min="8183" max="8183" width="8.5" style="5" customWidth="1"/>
    <col min="8184" max="8184" width="26.125" style="5" customWidth="1"/>
    <col min="8185" max="8185" width="8.5" style="5" customWidth="1"/>
    <col min="8186" max="8186" width="10" style="5" customWidth="1"/>
    <col min="8187" max="8187" width="7.125" style="5" customWidth="1"/>
    <col min="8188" max="8188" width="4.625" style="5" customWidth="1"/>
    <col min="8189" max="8194" width="4.5" style="5" customWidth="1"/>
    <col min="8195" max="8195" width="6.125" style="5" customWidth="1"/>
    <col min="8196" max="8197" width="8.875" style="5"/>
    <col min="8198" max="8199" width="7.125" style="5" customWidth="1"/>
    <col min="8200" max="8438" width="8.875" style="5"/>
    <col min="8439" max="8439" width="8.5" style="5" customWidth="1"/>
    <col min="8440" max="8440" width="26.125" style="5" customWidth="1"/>
    <col min="8441" max="8441" width="8.5" style="5" customWidth="1"/>
    <col min="8442" max="8442" width="10" style="5" customWidth="1"/>
    <col min="8443" max="8443" width="7.125" style="5" customWidth="1"/>
    <col min="8444" max="8444" width="4.625" style="5" customWidth="1"/>
    <col min="8445" max="8450" width="4.5" style="5" customWidth="1"/>
    <col min="8451" max="8451" width="6.125" style="5" customWidth="1"/>
    <col min="8452" max="8453" width="8.875" style="5"/>
    <col min="8454" max="8455" width="7.125" style="5" customWidth="1"/>
    <col min="8456" max="8694" width="8.875" style="5"/>
    <col min="8695" max="8695" width="8.5" style="5" customWidth="1"/>
    <col min="8696" max="8696" width="26.125" style="5" customWidth="1"/>
    <col min="8697" max="8697" width="8.5" style="5" customWidth="1"/>
    <col min="8698" max="8698" width="10" style="5" customWidth="1"/>
    <col min="8699" max="8699" width="7.125" style="5" customWidth="1"/>
    <col min="8700" max="8700" width="4.625" style="5" customWidth="1"/>
    <col min="8701" max="8706" width="4.5" style="5" customWidth="1"/>
    <col min="8707" max="8707" width="6.125" style="5" customWidth="1"/>
    <col min="8708" max="8709" width="8.875" style="5"/>
    <col min="8710" max="8711" width="7.125" style="5" customWidth="1"/>
    <col min="8712" max="8950" width="8.875" style="5"/>
    <col min="8951" max="8951" width="8.5" style="5" customWidth="1"/>
    <col min="8952" max="8952" width="26.125" style="5" customWidth="1"/>
    <col min="8953" max="8953" width="8.5" style="5" customWidth="1"/>
    <col min="8954" max="8954" width="10" style="5" customWidth="1"/>
    <col min="8955" max="8955" width="7.125" style="5" customWidth="1"/>
    <col min="8956" max="8956" width="4.625" style="5" customWidth="1"/>
    <col min="8957" max="8962" width="4.5" style="5" customWidth="1"/>
    <col min="8963" max="8963" width="6.125" style="5" customWidth="1"/>
    <col min="8964" max="8965" width="8.875" style="5"/>
    <col min="8966" max="8967" width="7.125" style="5" customWidth="1"/>
    <col min="8968" max="9206" width="8.875" style="5"/>
    <col min="9207" max="9207" width="8.5" style="5" customWidth="1"/>
    <col min="9208" max="9208" width="26.125" style="5" customWidth="1"/>
    <col min="9209" max="9209" width="8.5" style="5" customWidth="1"/>
    <col min="9210" max="9210" width="10" style="5" customWidth="1"/>
    <col min="9211" max="9211" width="7.125" style="5" customWidth="1"/>
    <col min="9212" max="9212" width="4.625" style="5" customWidth="1"/>
    <col min="9213" max="9218" width="4.5" style="5" customWidth="1"/>
    <col min="9219" max="9219" width="6.125" style="5" customWidth="1"/>
    <col min="9220" max="9221" width="8.875" style="5"/>
    <col min="9222" max="9223" width="7.125" style="5" customWidth="1"/>
    <col min="9224" max="9462" width="8.875" style="5"/>
    <col min="9463" max="9463" width="8.5" style="5" customWidth="1"/>
    <col min="9464" max="9464" width="26.125" style="5" customWidth="1"/>
    <col min="9465" max="9465" width="8.5" style="5" customWidth="1"/>
    <col min="9466" max="9466" width="10" style="5" customWidth="1"/>
    <col min="9467" max="9467" width="7.125" style="5" customWidth="1"/>
    <col min="9468" max="9468" width="4.625" style="5" customWidth="1"/>
    <col min="9469" max="9474" width="4.5" style="5" customWidth="1"/>
    <col min="9475" max="9475" width="6.125" style="5" customWidth="1"/>
    <col min="9476" max="9477" width="8.875" style="5"/>
    <col min="9478" max="9479" width="7.125" style="5" customWidth="1"/>
    <col min="9480" max="9718" width="8.875" style="5"/>
    <col min="9719" max="9719" width="8.5" style="5" customWidth="1"/>
    <col min="9720" max="9720" width="26.125" style="5" customWidth="1"/>
    <col min="9721" max="9721" width="8.5" style="5" customWidth="1"/>
    <col min="9722" max="9722" width="10" style="5" customWidth="1"/>
    <col min="9723" max="9723" width="7.125" style="5" customWidth="1"/>
    <col min="9724" max="9724" width="4.625" style="5" customWidth="1"/>
    <col min="9725" max="9730" width="4.5" style="5" customWidth="1"/>
    <col min="9731" max="9731" width="6.125" style="5" customWidth="1"/>
    <col min="9732" max="9733" width="8.875" style="5"/>
    <col min="9734" max="9735" width="7.125" style="5" customWidth="1"/>
    <col min="9736" max="9974" width="8.875" style="5"/>
    <col min="9975" max="9975" width="8.5" style="5" customWidth="1"/>
    <col min="9976" max="9976" width="26.125" style="5" customWidth="1"/>
    <col min="9977" max="9977" width="8.5" style="5" customWidth="1"/>
    <col min="9978" max="9978" width="10" style="5" customWidth="1"/>
    <col min="9979" max="9979" width="7.125" style="5" customWidth="1"/>
    <col min="9980" max="9980" width="4.625" style="5" customWidth="1"/>
    <col min="9981" max="9986" width="4.5" style="5" customWidth="1"/>
    <col min="9987" max="9987" width="6.125" style="5" customWidth="1"/>
    <col min="9988" max="9989" width="8.875" style="5"/>
    <col min="9990" max="9991" width="7.125" style="5" customWidth="1"/>
    <col min="9992" max="10230" width="8.875" style="5"/>
    <col min="10231" max="10231" width="8.5" style="5" customWidth="1"/>
    <col min="10232" max="10232" width="26.125" style="5" customWidth="1"/>
    <col min="10233" max="10233" width="8.5" style="5" customWidth="1"/>
    <col min="10234" max="10234" width="10" style="5" customWidth="1"/>
    <col min="10235" max="10235" width="7.125" style="5" customWidth="1"/>
    <col min="10236" max="10236" width="4.625" style="5" customWidth="1"/>
    <col min="10237" max="10242" width="4.5" style="5" customWidth="1"/>
    <col min="10243" max="10243" width="6.125" style="5" customWidth="1"/>
    <col min="10244" max="10245" width="8.875" style="5"/>
    <col min="10246" max="10247" width="7.125" style="5" customWidth="1"/>
    <col min="10248" max="10486" width="8.875" style="5"/>
    <col min="10487" max="10487" width="8.5" style="5" customWidth="1"/>
    <col min="10488" max="10488" width="26.125" style="5" customWidth="1"/>
    <col min="10489" max="10489" width="8.5" style="5" customWidth="1"/>
    <col min="10490" max="10490" width="10" style="5" customWidth="1"/>
    <col min="10491" max="10491" width="7.125" style="5" customWidth="1"/>
    <col min="10492" max="10492" width="4.625" style="5" customWidth="1"/>
    <col min="10493" max="10498" width="4.5" style="5" customWidth="1"/>
    <col min="10499" max="10499" width="6.125" style="5" customWidth="1"/>
    <col min="10500" max="10501" width="8.875" style="5"/>
    <col min="10502" max="10503" width="7.125" style="5" customWidth="1"/>
    <col min="10504" max="10742" width="8.875" style="5"/>
    <col min="10743" max="10743" width="8.5" style="5" customWidth="1"/>
    <col min="10744" max="10744" width="26.125" style="5" customWidth="1"/>
    <col min="10745" max="10745" width="8.5" style="5" customWidth="1"/>
    <col min="10746" max="10746" width="10" style="5" customWidth="1"/>
    <col min="10747" max="10747" width="7.125" style="5" customWidth="1"/>
    <col min="10748" max="10748" width="4.625" style="5" customWidth="1"/>
    <col min="10749" max="10754" width="4.5" style="5" customWidth="1"/>
    <col min="10755" max="10755" width="6.125" style="5" customWidth="1"/>
    <col min="10756" max="10757" width="8.875" style="5"/>
    <col min="10758" max="10759" width="7.125" style="5" customWidth="1"/>
    <col min="10760" max="10998" width="8.875" style="5"/>
    <col min="10999" max="10999" width="8.5" style="5" customWidth="1"/>
    <col min="11000" max="11000" width="26.125" style="5" customWidth="1"/>
    <col min="11001" max="11001" width="8.5" style="5" customWidth="1"/>
    <col min="11002" max="11002" width="10" style="5" customWidth="1"/>
    <col min="11003" max="11003" width="7.125" style="5" customWidth="1"/>
    <col min="11004" max="11004" width="4.625" style="5" customWidth="1"/>
    <col min="11005" max="11010" width="4.5" style="5" customWidth="1"/>
    <col min="11011" max="11011" width="6.125" style="5" customWidth="1"/>
    <col min="11012" max="11013" width="8.875" style="5"/>
    <col min="11014" max="11015" width="7.125" style="5" customWidth="1"/>
    <col min="11016" max="11254" width="8.875" style="5"/>
    <col min="11255" max="11255" width="8.5" style="5" customWidth="1"/>
    <col min="11256" max="11256" width="26.125" style="5" customWidth="1"/>
    <col min="11257" max="11257" width="8.5" style="5" customWidth="1"/>
    <col min="11258" max="11258" width="10" style="5" customWidth="1"/>
    <col min="11259" max="11259" width="7.125" style="5" customWidth="1"/>
    <col min="11260" max="11260" width="4.625" style="5" customWidth="1"/>
    <col min="11261" max="11266" width="4.5" style="5" customWidth="1"/>
    <col min="11267" max="11267" width="6.125" style="5" customWidth="1"/>
    <col min="11268" max="11269" width="8.875" style="5"/>
    <col min="11270" max="11271" width="7.125" style="5" customWidth="1"/>
    <col min="11272" max="11510" width="8.875" style="5"/>
    <col min="11511" max="11511" width="8.5" style="5" customWidth="1"/>
    <col min="11512" max="11512" width="26.125" style="5" customWidth="1"/>
    <col min="11513" max="11513" width="8.5" style="5" customWidth="1"/>
    <col min="11514" max="11514" width="10" style="5" customWidth="1"/>
    <col min="11515" max="11515" width="7.125" style="5" customWidth="1"/>
    <col min="11516" max="11516" width="4.625" style="5" customWidth="1"/>
    <col min="11517" max="11522" width="4.5" style="5" customWidth="1"/>
    <col min="11523" max="11523" width="6.125" style="5" customWidth="1"/>
    <col min="11524" max="11525" width="8.875" style="5"/>
    <col min="11526" max="11527" width="7.125" style="5" customWidth="1"/>
    <col min="11528" max="11766" width="8.875" style="5"/>
    <col min="11767" max="11767" width="8.5" style="5" customWidth="1"/>
    <col min="11768" max="11768" width="26.125" style="5" customWidth="1"/>
    <col min="11769" max="11769" width="8.5" style="5" customWidth="1"/>
    <col min="11770" max="11770" width="10" style="5" customWidth="1"/>
    <col min="11771" max="11771" width="7.125" style="5" customWidth="1"/>
    <col min="11772" max="11772" width="4.625" style="5" customWidth="1"/>
    <col min="11773" max="11778" width="4.5" style="5" customWidth="1"/>
    <col min="11779" max="11779" width="6.125" style="5" customWidth="1"/>
    <col min="11780" max="11781" width="8.875" style="5"/>
    <col min="11782" max="11783" width="7.125" style="5" customWidth="1"/>
    <col min="11784" max="12022" width="8.875" style="5"/>
    <col min="12023" max="12023" width="8.5" style="5" customWidth="1"/>
    <col min="12024" max="12024" width="26.125" style="5" customWidth="1"/>
    <col min="12025" max="12025" width="8.5" style="5" customWidth="1"/>
    <col min="12026" max="12026" width="10" style="5" customWidth="1"/>
    <col min="12027" max="12027" width="7.125" style="5" customWidth="1"/>
    <col min="12028" max="12028" width="4.625" style="5" customWidth="1"/>
    <col min="12029" max="12034" width="4.5" style="5" customWidth="1"/>
    <col min="12035" max="12035" width="6.125" style="5" customWidth="1"/>
    <col min="12036" max="12037" width="8.875" style="5"/>
    <col min="12038" max="12039" width="7.125" style="5" customWidth="1"/>
    <col min="12040" max="12278" width="8.875" style="5"/>
    <col min="12279" max="12279" width="8.5" style="5" customWidth="1"/>
    <col min="12280" max="12280" width="26.125" style="5" customWidth="1"/>
    <col min="12281" max="12281" width="8.5" style="5" customWidth="1"/>
    <col min="12282" max="12282" width="10" style="5" customWidth="1"/>
    <col min="12283" max="12283" width="7.125" style="5" customWidth="1"/>
    <col min="12284" max="12284" width="4.625" style="5" customWidth="1"/>
    <col min="12285" max="12290" width="4.5" style="5" customWidth="1"/>
    <col min="12291" max="12291" width="6.125" style="5" customWidth="1"/>
    <col min="12292" max="12293" width="8.875" style="5"/>
    <col min="12294" max="12295" width="7.125" style="5" customWidth="1"/>
    <col min="12296" max="12534" width="8.875" style="5"/>
    <col min="12535" max="12535" width="8.5" style="5" customWidth="1"/>
    <col min="12536" max="12536" width="26.125" style="5" customWidth="1"/>
    <col min="12537" max="12537" width="8.5" style="5" customWidth="1"/>
    <col min="12538" max="12538" width="10" style="5" customWidth="1"/>
    <col min="12539" max="12539" width="7.125" style="5" customWidth="1"/>
    <col min="12540" max="12540" width="4.625" style="5" customWidth="1"/>
    <col min="12541" max="12546" width="4.5" style="5" customWidth="1"/>
    <col min="12547" max="12547" width="6.125" style="5" customWidth="1"/>
    <col min="12548" max="12549" width="8.875" style="5"/>
    <col min="12550" max="12551" width="7.125" style="5" customWidth="1"/>
    <col min="12552" max="12790" width="8.875" style="5"/>
    <col min="12791" max="12791" width="8.5" style="5" customWidth="1"/>
    <col min="12792" max="12792" width="26.125" style="5" customWidth="1"/>
    <col min="12793" max="12793" width="8.5" style="5" customWidth="1"/>
    <col min="12794" max="12794" width="10" style="5" customWidth="1"/>
    <col min="12795" max="12795" width="7.125" style="5" customWidth="1"/>
    <col min="12796" max="12796" width="4.625" style="5" customWidth="1"/>
    <col min="12797" max="12802" width="4.5" style="5" customWidth="1"/>
    <col min="12803" max="12803" width="6.125" style="5" customWidth="1"/>
    <col min="12804" max="12805" width="8.875" style="5"/>
    <col min="12806" max="12807" width="7.125" style="5" customWidth="1"/>
    <col min="12808" max="13046" width="8.875" style="5"/>
    <col min="13047" max="13047" width="8.5" style="5" customWidth="1"/>
    <col min="13048" max="13048" width="26.125" style="5" customWidth="1"/>
    <col min="13049" max="13049" width="8.5" style="5" customWidth="1"/>
    <col min="13050" max="13050" width="10" style="5" customWidth="1"/>
    <col min="13051" max="13051" width="7.125" style="5" customWidth="1"/>
    <col min="13052" max="13052" width="4.625" style="5" customWidth="1"/>
    <col min="13053" max="13058" width="4.5" style="5" customWidth="1"/>
    <col min="13059" max="13059" width="6.125" style="5" customWidth="1"/>
    <col min="13060" max="13061" width="8.875" style="5"/>
    <col min="13062" max="13063" width="7.125" style="5" customWidth="1"/>
    <col min="13064" max="13302" width="8.875" style="5"/>
    <col min="13303" max="13303" width="8.5" style="5" customWidth="1"/>
    <col min="13304" max="13304" width="26.125" style="5" customWidth="1"/>
    <col min="13305" max="13305" width="8.5" style="5" customWidth="1"/>
    <col min="13306" max="13306" width="10" style="5" customWidth="1"/>
    <col min="13307" max="13307" width="7.125" style="5" customWidth="1"/>
    <col min="13308" max="13308" width="4.625" style="5" customWidth="1"/>
    <col min="13309" max="13314" width="4.5" style="5" customWidth="1"/>
    <col min="13315" max="13315" width="6.125" style="5" customWidth="1"/>
    <col min="13316" max="13317" width="8.875" style="5"/>
    <col min="13318" max="13319" width="7.125" style="5" customWidth="1"/>
    <col min="13320" max="13558" width="8.875" style="5"/>
    <col min="13559" max="13559" width="8.5" style="5" customWidth="1"/>
    <col min="13560" max="13560" width="26.125" style="5" customWidth="1"/>
    <col min="13561" max="13561" width="8.5" style="5" customWidth="1"/>
    <col min="13562" max="13562" width="10" style="5" customWidth="1"/>
    <col min="13563" max="13563" width="7.125" style="5" customWidth="1"/>
    <col min="13564" max="13564" width="4.625" style="5" customWidth="1"/>
    <col min="13565" max="13570" width="4.5" style="5" customWidth="1"/>
    <col min="13571" max="13571" width="6.125" style="5" customWidth="1"/>
    <col min="13572" max="13573" width="8.875" style="5"/>
    <col min="13574" max="13575" width="7.125" style="5" customWidth="1"/>
    <col min="13576" max="13814" width="8.875" style="5"/>
    <col min="13815" max="13815" width="8.5" style="5" customWidth="1"/>
    <col min="13816" max="13816" width="26.125" style="5" customWidth="1"/>
    <col min="13817" max="13817" width="8.5" style="5" customWidth="1"/>
    <col min="13818" max="13818" width="10" style="5" customWidth="1"/>
    <col min="13819" max="13819" width="7.125" style="5" customWidth="1"/>
    <col min="13820" max="13820" width="4.625" style="5" customWidth="1"/>
    <col min="13821" max="13826" width="4.5" style="5" customWidth="1"/>
    <col min="13827" max="13827" width="6.125" style="5" customWidth="1"/>
    <col min="13828" max="13829" width="8.875" style="5"/>
    <col min="13830" max="13831" width="7.125" style="5" customWidth="1"/>
    <col min="13832" max="14070" width="8.875" style="5"/>
    <col min="14071" max="14071" width="8.5" style="5" customWidth="1"/>
    <col min="14072" max="14072" width="26.125" style="5" customWidth="1"/>
    <col min="14073" max="14073" width="8.5" style="5" customWidth="1"/>
    <col min="14074" max="14074" width="10" style="5" customWidth="1"/>
    <col min="14075" max="14075" width="7.125" style="5" customWidth="1"/>
    <col min="14076" max="14076" width="4.625" style="5" customWidth="1"/>
    <col min="14077" max="14082" width="4.5" style="5" customWidth="1"/>
    <col min="14083" max="14083" width="6.125" style="5" customWidth="1"/>
    <col min="14084" max="14085" width="8.875" style="5"/>
    <col min="14086" max="14087" width="7.125" style="5" customWidth="1"/>
    <col min="14088" max="14326" width="8.875" style="5"/>
    <col min="14327" max="14327" width="8.5" style="5" customWidth="1"/>
    <col min="14328" max="14328" width="26.125" style="5" customWidth="1"/>
    <col min="14329" max="14329" width="8.5" style="5" customWidth="1"/>
    <col min="14330" max="14330" width="10" style="5" customWidth="1"/>
    <col min="14331" max="14331" width="7.125" style="5" customWidth="1"/>
    <col min="14332" max="14332" width="4.625" style="5" customWidth="1"/>
    <col min="14333" max="14338" width="4.5" style="5" customWidth="1"/>
    <col min="14339" max="14339" width="6.125" style="5" customWidth="1"/>
    <col min="14340" max="14341" width="8.875" style="5"/>
    <col min="14342" max="14343" width="7.125" style="5" customWidth="1"/>
    <col min="14344" max="14582" width="8.875" style="5"/>
    <col min="14583" max="14583" width="8.5" style="5" customWidth="1"/>
    <col min="14584" max="14584" width="26.125" style="5" customWidth="1"/>
    <col min="14585" max="14585" width="8.5" style="5" customWidth="1"/>
    <col min="14586" max="14586" width="10" style="5" customWidth="1"/>
    <col min="14587" max="14587" width="7.125" style="5" customWidth="1"/>
    <col min="14588" max="14588" width="4.625" style="5" customWidth="1"/>
    <col min="14589" max="14594" width="4.5" style="5" customWidth="1"/>
    <col min="14595" max="14595" width="6.125" style="5" customWidth="1"/>
    <col min="14596" max="14597" width="8.875" style="5"/>
    <col min="14598" max="14599" width="7.125" style="5" customWidth="1"/>
    <col min="14600" max="14838" width="8.875" style="5"/>
    <col min="14839" max="14839" width="8.5" style="5" customWidth="1"/>
    <col min="14840" max="14840" width="26.125" style="5" customWidth="1"/>
    <col min="14841" max="14841" width="8.5" style="5" customWidth="1"/>
    <col min="14842" max="14842" width="10" style="5" customWidth="1"/>
    <col min="14843" max="14843" width="7.125" style="5" customWidth="1"/>
    <col min="14844" max="14844" width="4.625" style="5" customWidth="1"/>
    <col min="14845" max="14850" width="4.5" style="5" customWidth="1"/>
    <col min="14851" max="14851" width="6.125" style="5" customWidth="1"/>
    <col min="14852" max="14853" width="8.875" style="5"/>
    <col min="14854" max="14855" width="7.125" style="5" customWidth="1"/>
    <col min="14856" max="15094" width="8.875" style="5"/>
    <col min="15095" max="15095" width="8.5" style="5" customWidth="1"/>
    <col min="15096" max="15096" width="26.125" style="5" customWidth="1"/>
    <col min="15097" max="15097" width="8.5" style="5" customWidth="1"/>
    <col min="15098" max="15098" width="10" style="5" customWidth="1"/>
    <col min="15099" max="15099" width="7.125" style="5" customWidth="1"/>
    <col min="15100" max="15100" width="4.625" style="5" customWidth="1"/>
    <col min="15101" max="15106" width="4.5" style="5" customWidth="1"/>
    <col min="15107" max="15107" width="6.125" style="5" customWidth="1"/>
    <col min="15108" max="15109" width="8.875" style="5"/>
    <col min="15110" max="15111" width="7.125" style="5" customWidth="1"/>
    <col min="15112" max="15350" width="8.875" style="5"/>
    <col min="15351" max="15351" width="8.5" style="5" customWidth="1"/>
    <col min="15352" max="15352" width="26.125" style="5" customWidth="1"/>
    <col min="15353" max="15353" width="8.5" style="5" customWidth="1"/>
    <col min="15354" max="15354" width="10" style="5" customWidth="1"/>
    <col min="15355" max="15355" width="7.125" style="5" customWidth="1"/>
    <col min="15356" max="15356" width="4.625" style="5" customWidth="1"/>
    <col min="15357" max="15362" width="4.5" style="5" customWidth="1"/>
    <col min="15363" max="15363" width="6.125" style="5" customWidth="1"/>
    <col min="15364" max="15365" width="8.875" style="5"/>
    <col min="15366" max="15367" width="7.125" style="5" customWidth="1"/>
    <col min="15368" max="15606" width="8.875" style="5"/>
    <col min="15607" max="15607" width="8.5" style="5" customWidth="1"/>
    <col min="15608" max="15608" width="26.125" style="5" customWidth="1"/>
    <col min="15609" max="15609" width="8.5" style="5" customWidth="1"/>
    <col min="15610" max="15610" width="10" style="5" customWidth="1"/>
    <col min="15611" max="15611" width="7.125" style="5" customWidth="1"/>
    <col min="15612" max="15612" width="4.625" style="5" customWidth="1"/>
    <col min="15613" max="15618" width="4.5" style="5" customWidth="1"/>
    <col min="15619" max="15619" width="6.125" style="5" customWidth="1"/>
    <col min="15620" max="15621" width="8.875" style="5"/>
    <col min="15622" max="15623" width="7.125" style="5" customWidth="1"/>
    <col min="15624" max="15862" width="8.875" style="5"/>
    <col min="15863" max="15863" width="8.5" style="5" customWidth="1"/>
    <col min="15864" max="15864" width="26.125" style="5" customWidth="1"/>
    <col min="15865" max="15865" width="8.5" style="5" customWidth="1"/>
    <col min="15866" max="15866" width="10" style="5" customWidth="1"/>
    <col min="15867" max="15867" width="7.125" style="5" customWidth="1"/>
    <col min="15868" max="15868" width="4.625" style="5" customWidth="1"/>
    <col min="15869" max="15874" width="4.5" style="5" customWidth="1"/>
    <col min="15875" max="15875" width="6.125" style="5" customWidth="1"/>
    <col min="15876" max="15877" width="8.875" style="5"/>
    <col min="15878" max="15879" width="7.125" style="5" customWidth="1"/>
    <col min="15880" max="16118" width="8.875" style="5"/>
    <col min="16119" max="16119" width="8.5" style="5" customWidth="1"/>
    <col min="16120" max="16120" width="26.125" style="5" customWidth="1"/>
    <col min="16121" max="16121" width="8.5" style="5" customWidth="1"/>
    <col min="16122" max="16122" width="10" style="5" customWidth="1"/>
    <col min="16123" max="16123" width="7.125" style="5" customWidth="1"/>
    <col min="16124" max="16124" width="4.625" style="5" customWidth="1"/>
    <col min="16125" max="16130" width="4.5" style="5" customWidth="1"/>
    <col min="16131" max="16131" width="6.125" style="5" customWidth="1"/>
    <col min="16132" max="16133" width="8.875" style="5"/>
    <col min="16134" max="16135" width="7.125" style="5" customWidth="1"/>
    <col min="16136" max="16384" width="8.875" style="5"/>
  </cols>
  <sheetData>
    <row r="1" spans="2:14" ht="16.350000000000001" customHeight="1" x14ac:dyDescent="0.15">
      <c r="B1" s="176" t="s">
        <v>253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2:14" s="6" customFormat="1" ht="13.5" customHeight="1" thickBot="1" x14ac:dyDescent="0.2">
      <c r="B2" s="47" t="s">
        <v>72</v>
      </c>
      <c r="H2" s="42"/>
      <c r="I2" s="42"/>
      <c r="J2" s="188" t="s">
        <v>248</v>
      </c>
      <c r="K2" s="189"/>
      <c r="L2" s="189"/>
      <c r="M2" s="189"/>
      <c r="N2" s="189"/>
    </row>
    <row r="3" spans="2:14" s="6" customFormat="1" ht="15" customHeight="1" x14ac:dyDescent="0.15">
      <c r="B3" s="190" t="s">
        <v>73</v>
      </c>
      <c r="C3" s="193" t="s">
        <v>74</v>
      </c>
      <c r="D3" s="193" t="s">
        <v>191</v>
      </c>
      <c r="E3" s="193" t="s">
        <v>75</v>
      </c>
      <c r="F3" s="196" t="s">
        <v>182</v>
      </c>
      <c r="G3" s="43"/>
      <c r="H3" s="199" t="s">
        <v>76</v>
      </c>
      <c r="I3" s="201"/>
      <c r="J3" s="201"/>
      <c r="K3" s="201"/>
      <c r="L3" s="201"/>
      <c r="M3" s="202"/>
      <c r="N3" s="203" t="s">
        <v>77</v>
      </c>
    </row>
    <row r="4" spans="2:14" s="6" customFormat="1" ht="15" customHeight="1" x14ac:dyDescent="0.15">
      <c r="B4" s="191"/>
      <c r="C4" s="194"/>
      <c r="D4" s="194"/>
      <c r="E4" s="194"/>
      <c r="F4" s="197"/>
      <c r="G4" s="205" t="s">
        <v>183</v>
      </c>
      <c r="H4" s="200"/>
      <c r="I4" s="209" t="s">
        <v>79</v>
      </c>
      <c r="J4" s="209" t="s">
        <v>80</v>
      </c>
      <c r="K4" s="209" t="s">
        <v>81</v>
      </c>
      <c r="L4" s="209" t="s">
        <v>82</v>
      </c>
      <c r="M4" s="209" t="s">
        <v>83</v>
      </c>
      <c r="N4" s="204"/>
    </row>
    <row r="5" spans="2:14" s="6" customFormat="1" ht="60" customHeight="1" x14ac:dyDescent="0.15">
      <c r="B5" s="191"/>
      <c r="C5" s="194"/>
      <c r="D5" s="194"/>
      <c r="E5" s="194"/>
      <c r="F5" s="197"/>
      <c r="G5" s="205"/>
      <c r="H5" s="200"/>
      <c r="I5" s="209"/>
      <c r="J5" s="209"/>
      <c r="K5" s="209"/>
      <c r="L5" s="209"/>
      <c r="M5" s="209"/>
      <c r="N5" s="204"/>
    </row>
    <row r="6" spans="2:14" s="6" customFormat="1" ht="13.5" customHeight="1" x14ac:dyDescent="0.15">
      <c r="B6" s="192"/>
      <c r="C6" s="195"/>
      <c r="D6" s="195"/>
      <c r="E6" s="195"/>
      <c r="F6" s="198"/>
      <c r="G6" s="206"/>
      <c r="H6" s="7" t="s">
        <v>84</v>
      </c>
      <c r="I6" s="7" t="s">
        <v>84</v>
      </c>
      <c r="J6" s="7" t="s">
        <v>84</v>
      </c>
      <c r="K6" s="7" t="s">
        <v>84</v>
      </c>
      <c r="L6" s="7" t="s">
        <v>84</v>
      </c>
      <c r="M6" s="7" t="s">
        <v>84</v>
      </c>
      <c r="N6" s="44" t="s">
        <v>85</v>
      </c>
    </row>
    <row r="7" spans="2:14" s="6" customFormat="1" ht="15" customHeight="1" x14ac:dyDescent="0.15">
      <c r="B7" s="177" t="s">
        <v>167</v>
      </c>
      <c r="C7" s="179" t="s">
        <v>86</v>
      </c>
      <c r="D7" s="181" t="s">
        <v>87</v>
      </c>
      <c r="E7" s="8" t="s">
        <v>88</v>
      </c>
      <c r="F7" s="90">
        <v>108</v>
      </c>
      <c r="G7" s="184">
        <f>SUM(F7:F9)</f>
        <v>118</v>
      </c>
      <c r="H7" s="186">
        <v>2</v>
      </c>
      <c r="I7" s="186" t="s">
        <v>179</v>
      </c>
      <c r="J7" s="186">
        <v>1</v>
      </c>
      <c r="K7" s="186">
        <v>1</v>
      </c>
      <c r="L7" s="186" t="s">
        <v>179</v>
      </c>
      <c r="M7" s="186" t="s">
        <v>179</v>
      </c>
      <c r="N7" s="207">
        <v>60</v>
      </c>
    </row>
    <row r="8" spans="2:14" s="6" customFormat="1" ht="15" customHeight="1" x14ac:dyDescent="0.15">
      <c r="B8" s="178"/>
      <c r="C8" s="180"/>
      <c r="D8" s="182"/>
      <c r="E8" s="10" t="s">
        <v>89</v>
      </c>
      <c r="F8" s="91">
        <v>7</v>
      </c>
      <c r="G8" s="185"/>
      <c r="H8" s="187"/>
      <c r="I8" s="187"/>
      <c r="J8" s="187"/>
      <c r="K8" s="187"/>
      <c r="L8" s="187"/>
      <c r="M8" s="187"/>
      <c r="N8" s="208"/>
    </row>
    <row r="9" spans="2:14" s="6" customFormat="1" ht="15" customHeight="1" x14ac:dyDescent="0.15">
      <c r="B9" s="178"/>
      <c r="C9" s="180"/>
      <c r="D9" s="183"/>
      <c r="E9" s="29" t="s">
        <v>90</v>
      </c>
      <c r="F9" s="92">
        <v>3</v>
      </c>
      <c r="G9" s="185"/>
      <c r="H9" s="187"/>
      <c r="I9" s="187"/>
      <c r="J9" s="187"/>
      <c r="K9" s="187"/>
      <c r="L9" s="187"/>
      <c r="M9" s="187"/>
      <c r="N9" s="208"/>
    </row>
    <row r="10" spans="2:14" s="6" customFormat="1" ht="15" customHeight="1" x14ac:dyDescent="0.15">
      <c r="B10" s="177" t="s">
        <v>168</v>
      </c>
      <c r="C10" s="179" t="s">
        <v>91</v>
      </c>
      <c r="D10" s="24" t="s">
        <v>92</v>
      </c>
      <c r="E10" s="32" t="s">
        <v>93</v>
      </c>
      <c r="F10" s="93">
        <v>55</v>
      </c>
      <c r="G10" s="184">
        <f>SUM(F10:F13)</f>
        <v>99</v>
      </c>
      <c r="H10" s="186">
        <v>2</v>
      </c>
      <c r="I10" s="186" t="s">
        <v>179</v>
      </c>
      <c r="J10" s="186" t="s">
        <v>179</v>
      </c>
      <c r="K10" s="186">
        <v>2</v>
      </c>
      <c r="L10" s="186" t="s">
        <v>179</v>
      </c>
      <c r="M10" s="186" t="s">
        <v>179</v>
      </c>
      <c r="N10" s="207">
        <v>108</v>
      </c>
    </row>
    <row r="11" spans="2:14" s="6" customFormat="1" ht="15" customHeight="1" x14ac:dyDescent="0.15">
      <c r="B11" s="178"/>
      <c r="C11" s="180"/>
      <c r="D11" s="25" t="s">
        <v>94</v>
      </c>
      <c r="E11" s="12" t="s">
        <v>95</v>
      </c>
      <c r="F11" s="94">
        <v>19</v>
      </c>
      <c r="G11" s="185"/>
      <c r="H11" s="187"/>
      <c r="I11" s="187"/>
      <c r="J11" s="187"/>
      <c r="K11" s="187"/>
      <c r="L11" s="187"/>
      <c r="M11" s="187"/>
      <c r="N11" s="208"/>
    </row>
    <row r="12" spans="2:14" s="6" customFormat="1" ht="15" customHeight="1" x14ac:dyDescent="0.15">
      <c r="B12" s="178"/>
      <c r="C12" s="180"/>
      <c r="D12" s="182" t="s">
        <v>97</v>
      </c>
      <c r="E12" s="12" t="s">
        <v>98</v>
      </c>
      <c r="F12" s="95">
        <v>16</v>
      </c>
      <c r="G12" s="185"/>
      <c r="H12" s="187"/>
      <c r="I12" s="187"/>
      <c r="J12" s="187"/>
      <c r="K12" s="187"/>
      <c r="L12" s="187"/>
      <c r="M12" s="187"/>
      <c r="N12" s="208"/>
    </row>
    <row r="13" spans="2:14" s="6" customFormat="1" ht="15" customHeight="1" x14ac:dyDescent="0.15">
      <c r="B13" s="213"/>
      <c r="C13" s="214"/>
      <c r="D13" s="212"/>
      <c r="E13" s="33" t="s">
        <v>96</v>
      </c>
      <c r="F13" s="96">
        <v>9</v>
      </c>
      <c r="G13" s="215"/>
      <c r="H13" s="210"/>
      <c r="I13" s="210"/>
      <c r="J13" s="210"/>
      <c r="K13" s="210"/>
      <c r="L13" s="210"/>
      <c r="M13" s="210"/>
      <c r="N13" s="211"/>
    </row>
    <row r="14" spans="2:14" s="6" customFormat="1" ht="15" customHeight="1" x14ac:dyDescent="0.15">
      <c r="B14" s="178" t="s">
        <v>169</v>
      </c>
      <c r="C14" s="180" t="s">
        <v>99</v>
      </c>
      <c r="D14" s="216" t="s">
        <v>100</v>
      </c>
      <c r="E14" s="30" t="s">
        <v>101</v>
      </c>
      <c r="F14" s="90">
        <v>4</v>
      </c>
      <c r="G14" s="185">
        <f>SUM(F14:F16)</f>
        <v>86</v>
      </c>
      <c r="H14" s="187">
        <v>2</v>
      </c>
      <c r="I14" s="187" t="s">
        <v>179</v>
      </c>
      <c r="J14" s="187" t="s">
        <v>179</v>
      </c>
      <c r="K14" s="187">
        <v>2</v>
      </c>
      <c r="L14" s="187" t="s">
        <v>179</v>
      </c>
      <c r="M14" s="187" t="s">
        <v>179</v>
      </c>
      <c r="N14" s="208">
        <v>115</v>
      </c>
    </row>
    <row r="15" spans="2:14" s="6" customFormat="1" ht="15" customHeight="1" x14ac:dyDescent="0.15">
      <c r="B15" s="178"/>
      <c r="C15" s="180"/>
      <c r="D15" s="182"/>
      <c r="E15" s="12" t="s">
        <v>102</v>
      </c>
      <c r="F15" s="91">
        <v>22</v>
      </c>
      <c r="G15" s="185"/>
      <c r="H15" s="187"/>
      <c r="I15" s="187"/>
      <c r="J15" s="187"/>
      <c r="K15" s="187"/>
      <c r="L15" s="187"/>
      <c r="M15" s="187"/>
      <c r="N15" s="208"/>
    </row>
    <row r="16" spans="2:14" s="6" customFormat="1" ht="15" customHeight="1" x14ac:dyDescent="0.15">
      <c r="B16" s="178"/>
      <c r="C16" s="180"/>
      <c r="D16" s="26" t="s">
        <v>103</v>
      </c>
      <c r="E16" s="14" t="s">
        <v>104</v>
      </c>
      <c r="F16" s="92">
        <v>60</v>
      </c>
      <c r="G16" s="185"/>
      <c r="H16" s="187"/>
      <c r="I16" s="187"/>
      <c r="J16" s="187"/>
      <c r="K16" s="187"/>
      <c r="L16" s="187"/>
      <c r="M16" s="187"/>
      <c r="N16" s="208"/>
    </row>
    <row r="17" spans="1:15" s="6" customFormat="1" ht="15" customHeight="1" x14ac:dyDescent="0.15">
      <c r="B17" s="45" t="s">
        <v>170</v>
      </c>
      <c r="C17" s="34" t="s">
        <v>105</v>
      </c>
      <c r="D17" s="34" t="s">
        <v>106</v>
      </c>
      <c r="E17" s="35" t="s">
        <v>107</v>
      </c>
      <c r="F17" s="97">
        <v>139</v>
      </c>
      <c r="G17" s="98">
        <f>F17</f>
        <v>139</v>
      </c>
      <c r="H17" s="99">
        <v>2</v>
      </c>
      <c r="I17" s="99" t="s">
        <v>179</v>
      </c>
      <c r="J17" s="99" t="s">
        <v>179</v>
      </c>
      <c r="K17" s="99">
        <v>2</v>
      </c>
      <c r="L17" s="99" t="s">
        <v>179</v>
      </c>
      <c r="M17" s="99" t="s">
        <v>179</v>
      </c>
      <c r="N17" s="100">
        <v>76</v>
      </c>
    </row>
    <row r="18" spans="1:15" s="6" customFormat="1" ht="15" customHeight="1" x14ac:dyDescent="0.15">
      <c r="B18" s="178" t="s">
        <v>171</v>
      </c>
      <c r="C18" s="180" t="s">
        <v>108</v>
      </c>
      <c r="D18" s="216" t="s">
        <v>109</v>
      </c>
      <c r="E18" s="30" t="s">
        <v>110</v>
      </c>
      <c r="F18" s="90">
        <v>54</v>
      </c>
      <c r="G18" s="185">
        <f>SUM(F18:F20)</f>
        <v>97</v>
      </c>
      <c r="H18" s="187">
        <v>2</v>
      </c>
      <c r="I18" s="187" t="s">
        <v>179</v>
      </c>
      <c r="J18" s="187">
        <v>2</v>
      </c>
      <c r="K18" s="187" t="s">
        <v>179</v>
      </c>
      <c r="L18" s="187" t="s">
        <v>179</v>
      </c>
      <c r="M18" s="187" t="s">
        <v>179</v>
      </c>
      <c r="N18" s="208">
        <v>66</v>
      </c>
    </row>
    <row r="19" spans="1:15" s="6" customFormat="1" ht="15" customHeight="1" x14ac:dyDescent="0.15">
      <c r="B19" s="178"/>
      <c r="C19" s="180"/>
      <c r="D19" s="182"/>
      <c r="E19" s="12" t="s">
        <v>111</v>
      </c>
      <c r="F19" s="91">
        <v>35</v>
      </c>
      <c r="G19" s="185"/>
      <c r="H19" s="187"/>
      <c r="I19" s="187"/>
      <c r="J19" s="187"/>
      <c r="K19" s="187"/>
      <c r="L19" s="187"/>
      <c r="M19" s="187"/>
      <c r="N19" s="208"/>
    </row>
    <row r="20" spans="1:15" s="6" customFormat="1" ht="15" customHeight="1" x14ac:dyDescent="0.15">
      <c r="B20" s="178"/>
      <c r="C20" s="180"/>
      <c r="D20" s="26" t="s">
        <v>112</v>
      </c>
      <c r="E20" s="29" t="s">
        <v>113</v>
      </c>
      <c r="F20" s="92">
        <v>8</v>
      </c>
      <c r="G20" s="185"/>
      <c r="H20" s="187"/>
      <c r="I20" s="187"/>
      <c r="J20" s="187"/>
      <c r="K20" s="187"/>
      <c r="L20" s="187"/>
      <c r="M20" s="187"/>
      <c r="N20" s="208"/>
    </row>
    <row r="21" spans="1:15" s="6" customFormat="1" ht="15" customHeight="1" x14ac:dyDescent="0.15">
      <c r="B21" s="177" t="s">
        <v>172</v>
      </c>
      <c r="C21" s="179" t="s">
        <v>114</v>
      </c>
      <c r="D21" s="24" t="s">
        <v>115</v>
      </c>
      <c r="E21" s="36" t="s">
        <v>116</v>
      </c>
      <c r="F21" s="101">
        <v>20</v>
      </c>
      <c r="G21" s="184">
        <f>SUM(F21:F24)</f>
        <v>63</v>
      </c>
      <c r="H21" s="186">
        <v>2</v>
      </c>
      <c r="I21" s="186" t="s">
        <v>179</v>
      </c>
      <c r="J21" s="186">
        <v>2</v>
      </c>
      <c r="K21" s="186" t="s">
        <v>179</v>
      </c>
      <c r="L21" s="186" t="s">
        <v>179</v>
      </c>
      <c r="M21" s="186" t="s">
        <v>179</v>
      </c>
      <c r="N21" s="207">
        <v>60</v>
      </c>
    </row>
    <row r="22" spans="1:15" s="6" customFormat="1" ht="15" customHeight="1" x14ac:dyDescent="0.15">
      <c r="B22" s="178"/>
      <c r="C22" s="180"/>
      <c r="D22" s="183" t="s">
        <v>118</v>
      </c>
      <c r="E22" s="10" t="s">
        <v>117</v>
      </c>
      <c r="F22" s="91">
        <v>5</v>
      </c>
      <c r="G22" s="185"/>
      <c r="H22" s="187"/>
      <c r="I22" s="187"/>
      <c r="J22" s="187"/>
      <c r="K22" s="187"/>
      <c r="L22" s="187"/>
      <c r="M22" s="187"/>
      <c r="N22" s="208"/>
    </row>
    <row r="23" spans="1:15" s="6" customFormat="1" ht="15" customHeight="1" x14ac:dyDescent="0.15">
      <c r="B23" s="178"/>
      <c r="C23" s="180"/>
      <c r="D23" s="216"/>
      <c r="E23" s="12" t="s">
        <v>193</v>
      </c>
      <c r="F23" s="91">
        <v>5</v>
      </c>
      <c r="G23" s="185"/>
      <c r="H23" s="187"/>
      <c r="I23" s="187"/>
      <c r="J23" s="187"/>
      <c r="K23" s="187"/>
      <c r="L23" s="187"/>
      <c r="M23" s="187"/>
      <c r="N23" s="208"/>
    </row>
    <row r="24" spans="1:15" s="6" customFormat="1" ht="15" customHeight="1" x14ac:dyDescent="0.15">
      <c r="B24" s="213"/>
      <c r="C24" s="214"/>
      <c r="D24" s="38" t="s">
        <v>119</v>
      </c>
      <c r="E24" s="33" t="s">
        <v>120</v>
      </c>
      <c r="F24" s="102">
        <v>33</v>
      </c>
      <c r="G24" s="215"/>
      <c r="H24" s="210"/>
      <c r="I24" s="210"/>
      <c r="J24" s="210"/>
      <c r="K24" s="210"/>
      <c r="L24" s="210"/>
      <c r="M24" s="210"/>
      <c r="N24" s="211"/>
    </row>
    <row r="25" spans="1:15" s="17" customFormat="1" ht="15" customHeight="1" x14ac:dyDescent="0.15">
      <c r="A25" s="16"/>
      <c r="B25" s="217" t="s">
        <v>173</v>
      </c>
      <c r="C25" s="218" t="s">
        <v>121</v>
      </c>
      <c r="D25" s="219" t="s">
        <v>122</v>
      </c>
      <c r="E25" s="9" t="s">
        <v>123</v>
      </c>
      <c r="F25" s="90">
        <v>6</v>
      </c>
      <c r="G25" s="185">
        <f>SUM(F25:F27)</f>
        <v>112</v>
      </c>
      <c r="H25" s="221">
        <v>2</v>
      </c>
      <c r="I25" s="221" t="s">
        <v>179</v>
      </c>
      <c r="J25" s="221" t="s">
        <v>179</v>
      </c>
      <c r="K25" s="221">
        <v>2</v>
      </c>
      <c r="L25" s="221" t="s">
        <v>179</v>
      </c>
      <c r="M25" s="221" t="s">
        <v>179</v>
      </c>
      <c r="N25" s="222">
        <v>74</v>
      </c>
    </row>
    <row r="26" spans="1:15" s="17" customFormat="1" ht="15" customHeight="1" x14ac:dyDescent="0.15">
      <c r="A26" s="18"/>
      <c r="B26" s="217"/>
      <c r="C26" s="218"/>
      <c r="D26" s="220"/>
      <c r="E26" s="13" t="s">
        <v>124</v>
      </c>
      <c r="F26" s="91">
        <v>51</v>
      </c>
      <c r="G26" s="185"/>
      <c r="H26" s="221"/>
      <c r="I26" s="221"/>
      <c r="J26" s="221"/>
      <c r="K26" s="221"/>
      <c r="L26" s="221"/>
      <c r="M26" s="221"/>
      <c r="N26" s="222"/>
    </row>
    <row r="27" spans="1:15" s="17" customFormat="1" ht="15" customHeight="1" x14ac:dyDescent="0.15">
      <c r="A27" s="18"/>
      <c r="B27" s="217"/>
      <c r="C27" s="218"/>
      <c r="D27" s="50" t="s">
        <v>125</v>
      </c>
      <c r="E27" s="13" t="s">
        <v>126</v>
      </c>
      <c r="F27" s="103">
        <v>55</v>
      </c>
      <c r="G27" s="185"/>
      <c r="H27" s="221"/>
      <c r="I27" s="221"/>
      <c r="J27" s="221"/>
      <c r="K27" s="221"/>
      <c r="L27" s="221"/>
      <c r="M27" s="221"/>
      <c r="N27" s="222"/>
      <c r="O27" s="6"/>
    </row>
    <row r="28" spans="1:15" s="17" customFormat="1" ht="15" customHeight="1" x14ac:dyDescent="0.15">
      <c r="A28" s="18"/>
      <c r="B28" s="227" t="s">
        <v>174</v>
      </c>
      <c r="C28" s="229" t="s">
        <v>127</v>
      </c>
      <c r="D28" s="51" t="s">
        <v>128</v>
      </c>
      <c r="E28" s="39" t="s">
        <v>129</v>
      </c>
      <c r="F28" s="101">
        <v>47</v>
      </c>
      <c r="G28" s="184">
        <f>SUM(F28:F30)</f>
        <v>95</v>
      </c>
      <c r="H28" s="223">
        <v>2</v>
      </c>
      <c r="I28" s="223" t="s">
        <v>179</v>
      </c>
      <c r="J28" s="223" t="s">
        <v>179</v>
      </c>
      <c r="K28" s="223">
        <v>2</v>
      </c>
      <c r="L28" s="223" t="s">
        <v>179</v>
      </c>
      <c r="M28" s="223" t="s">
        <v>179</v>
      </c>
      <c r="N28" s="225">
        <v>72</v>
      </c>
      <c r="O28" s="6"/>
    </row>
    <row r="29" spans="1:15" s="17" customFormat="1" ht="15" customHeight="1" x14ac:dyDescent="0.15">
      <c r="A29" s="18"/>
      <c r="B29" s="217"/>
      <c r="C29" s="218"/>
      <c r="D29" s="220" t="s">
        <v>194</v>
      </c>
      <c r="E29" s="13" t="s">
        <v>130</v>
      </c>
      <c r="F29" s="103">
        <v>44</v>
      </c>
      <c r="G29" s="185"/>
      <c r="H29" s="221"/>
      <c r="I29" s="221"/>
      <c r="J29" s="221"/>
      <c r="K29" s="221"/>
      <c r="L29" s="221"/>
      <c r="M29" s="221"/>
      <c r="N29" s="222"/>
      <c r="O29" s="6"/>
    </row>
    <row r="30" spans="1:15" s="17" customFormat="1" ht="15" customHeight="1" x14ac:dyDescent="0.15">
      <c r="A30" s="18"/>
      <c r="B30" s="228"/>
      <c r="C30" s="230"/>
      <c r="D30" s="231"/>
      <c r="E30" s="40" t="s">
        <v>131</v>
      </c>
      <c r="F30" s="102">
        <v>4</v>
      </c>
      <c r="G30" s="215"/>
      <c r="H30" s="224"/>
      <c r="I30" s="224"/>
      <c r="J30" s="224"/>
      <c r="K30" s="224"/>
      <c r="L30" s="224"/>
      <c r="M30" s="224"/>
      <c r="N30" s="226"/>
      <c r="O30" s="6"/>
    </row>
    <row r="31" spans="1:15" s="17" customFormat="1" ht="15" customHeight="1" x14ac:dyDescent="0.15">
      <c r="A31" s="18"/>
      <c r="B31" s="217" t="s">
        <v>175</v>
      </c>
      <c r="C31" s="218" t="s">
        <v>132</v>
      </c>
      <c r="D31" s="27" t="s">
        <v>133</v>
      </c>
      <c r="E31" s="31" t="s">
        <v>134</v>
      </c>
      <c r="F31" s="90">
        <v>4</v>
      </c>
      <c r="G31" s="234">
        <f>SUM(F31:F37)</f>
        <v>120</v>
      </c>
      <c r="H31" s="221">
        <v>2</v>
      </c>
      <c r="I31" s="221" t="s">
        <v>179</v>
      </c>
      <c r="J31" s="221" t="s">
        <v>179</v>
      </c>
      <c r="K31" s="221">
        <v>2</v>
      </c>
      <c r="L31" s="221" t="s">
        <v>179</v>
      </c>
      <c r="M31" s="221" t="s">
        <v>179</v>
      </c>
      <c r="N31" s="222">
        <v>96</v>
      </c>
      <c r="O31" s="6"/>
    </row>
    <row r="32" spans="1:15" s="17" customFormat="1" ht="15" customHeight="1" x14ac:dyDescent="0.15">
      <c r="A32" s="18"/>
      <c r="B32" s="217"/>
      <c r="C32" s="218"/>
      <c r="D32" s="28" t="s">
        <v>135</v>
      </c>
      <c r="E32" s="11" t="s">
        <v>136</v>
      </c>
      <c r="F32" s="91">
        <v>64</v>
      </c>
      <c r="G32" s="234"/>
      <c r="H32" s="221"/>
      <c r="I32" s="221"/>
      <c r="J32" s="221"/>
      <c r="K32" s="221"/>
      <c r="L32" s="221"/>
      <c r="M32" s="221"/>
      <c r="N32" s="222"/>
      <c r="O32" s="6"/>
    </row>
    <row r="33" spans="1:15" s="17" customFormat="1" ht="15" customHeight="1" x14ac:dyDescent="0.15">
      <c r="A33" s="18"/>
      <c r="B33" s="217"/>
      <c r="C33" s="218"/>
      <c r="D33" s="28" t="s">
        <v>137</v>
      </c>
      <c r="E33" s="11" t="s">
        <v>138</v>
      </c>
      <c r="F33" s="91">
        <v>5</v>
      </c>
      <c r="G33" s="234"/>
      <c r="H33" s="221"/>
      <c r="I33" s="221"/>
      <c r="J33" s="221"/>
      <c r="K33" s="221"/>
      <c r="L33" s="221"/>
      <c r="M33" s="221"/>
      <c r="N33" s="222"/>
      <c r="O33" s="6"/>
    </row>
    <row r="34" spans="1:15" s="17" customFormat="1" ht="15" customHeight="1" x14ac:dyDescent="0.15">
      <c r="A34" s="18"/>
      <c r="B34" s="217"/>
      <c r="C34" s="218"/>
      <c r="D34" s="28" t="s">
        <v>139</v>
      </c>
      <c r="E34" s="11" t="s">
        <v>140</v>
      </c>
      <c r="F34" s="91">
        <v>15</v>
      </c>
      <c r="G34" s="234"/>
      <c r="H34" s="221"/>
      <c r="I34" s="221"/>
      <c r="J34" s="221"/>
      <c r="K34" s="221"/>
      <c r="L34" s="221"/>
      <c r="M34" s="221"/>
      <c r="N34" s="222"/>
      <c r="O34" s="6"/>
    </row>
    <row r="35" spans="1:15" s="17" customFormat="1" ht="15" customHeight="1" x14ac:dyDescent="0.15">
      <c r="A35" s="18"/>
      <c r="B35" s="217"/>
      <c r="C35" s="218"/>
      <c r="D35" s="220" t="s">
        <v>141</v>
      </c>
      <c r="E35" s="11" t="s">
        <v>142</v>
      </c>
      <c r="F35" s="103">
        <v>3</v>
      </c>
      <c r="G35" s="234"/>
      <c r="H35" s="221"/>
      <c r="I35" s="221"/>
      <c r="J35" s="221"/>
      <c r="K35" s="221"/>
      <c r="L35" s="221"/>
      <c r="M35" s="221"/>
      <c r="N35" s="222"/>
      <c r="O35" s="6"/>
    </row>
    <row r="36" spans="1:15" s="17" customFormat="1" ht="15" customHeight="1" x14ac:dyDescent="0.15">
      <c r="A36" s="18"/>
      <c r="B36" s="217"/>
      <c r="C36" s="218"/>
      <c r="D36" s="220"/>
      <c r="E36" s="11" t="s">
        <v>143</v>
      </c>
      <c r="F36" s="91">
        <v>18</v>
      </c>
      <c r="G36" s="234"/>
      <c r="H36" s="221"/>
      <c r="I36" s="221"/>
      <c r="J36" s="221"/>
      <c r="K36" s="221"/>
      <c r="L36" s="221"/>
      <c r="M36" s="221"/>
      <c r="N36" s="222"/>
      <c r="O36" s="6"/>
    </row>
    <row r="37" spans="1:15" s="17" customFormat="1" ht="15" customHeight="1" x14ac:dyDescent="0.15">
      <c r="A37" s="18"/>
      <c r="B37" s="217"/>
      <c r="C37" s="218"/>
      <c r="D37" s="232"/>
      <c r="E37" s="15" t="s">
        <v>144</v>
      </c>
      <c r="F37" s="92">
        <v>11</v>
      </c>
      <c r="G37" s="234"/>
      <c r="H37" s="221"/>
      <c r="I37" s="221"/>
      <c r="J37" s="221"/>
      <c r="K37" s="221"/>
      <c r="L37" s="221"/>
      <c r="M37" s="221"/>
      <c r="N37" s="222"/>
      <c r="O37" s="6"/>
    </row>
    <row r="38" spans="1:15" s="17" customFormat="1" ht="15" customHeight="1" x14ac:dyDescent="0.15">
      <c r="A38" s="18"/>
      <c r="B38" s="227" t="s">
        <v>176</v>
      </c>
      <c r="C38" s="229" t="s">
        <v>145</v>
      </c>
      <c r="D38" s="233" t="s">
        <v>146</v>
      </c>
      <c r="E38" s="37" t="s">
        <v>147</v>
      </c>
      <c r="F38" s="101">
        <v>1</v>
      </c>
      <c r="G38" s="184">
        <f>SUM(F38:F44)</f>
        <v>125</v>
      </c>
      <c r="H38" s="223">
        <v>2</v>
      </c>
      <c r="I38" s="223" t="s">
        <v>179</v>
      </c>
      <c r="J38" s="223">
        <v>1</v>
      </c>
      <c r="K38" s="223" t="s">
        <v>179</v>
      </c>
      <c r="L38" s="223">
        <v>1</v>
      </c>
      <c r="M38" s="223" t="s">
        <v>179</v>
      </c>
      <c r="N38" s="225">
        <v>72</v>
      </c>
      <c r="O38" s="6"/>
    </row>
    <row r="39" spans="1:15" s="17" customFormat="1" ht="15" customHeight="1" x14ac:dyDescent="0.15">
      <c r="A39" s="18"/>
      <c r="B39" s="217"/>
      <c r="C39" s="218"/>
      <c r="D39" s="220"/>
      <c r="E39" s="11" t="s">
        <v>148</v>
      </c>
      <c r="F39" s="91">
        <v>13</v>
      </c>
      <c r="G39" s="185"/>
      <c r="H39" s="221"/>
      <c r="I39" s="221"/>
      <c r="J39" s="221"/>
      <c r="K39" s="221"/>
      <c r="L39" s="221"/>
      <c r="M39" s="221"/>
      <c r="N39" s="222"/>
      <c r="O39" s="6"/>
    </row>
    <row r="40" spans="1:15" s="17" customFormat="1" ht="15" customHeight="1" x14ac:dyDescent="0.15">
      <c r="A40" s="18"/>
      <c r="B40" s="217"/>
      <c r="C40" s="218"/>
      <c r="D40" s="48" t="s">
        <v>181</v>
      </c>
      <c r="E40" s="11" t="s">
        <v>150</v>
      </c>
      <c r="F40" s="91">
        <v>13</v>
      </c>
      <c r="G40" s="185"/>
      <c r="H40" s="221"/>
      <c r="I40" s="221"/>
      <c r="J40" s="221"/>
      <c r="K40" s="221"/>
      <c r="L40" s="221"/>
      <c r="M40" s="221"/>
      <c r="N40" s="222"/>
      <c r="O40" s="6"/>
    </row>
    <row r="41" spans="1:15" s="17" customFormat="1" ht="15" customHeight="1" x14ac:dyDescent="0.15">
      <c r="A41" s="18"/>
      <c r="B41" s="217"/>
      <c r="C41" s="218"/>
      <c r="D41" s="232" t="s">
        <v>149</v>
      </c>
      <c r="E41" s="11" t="s">
        <v>151</v>
      </c>
      <c r="F41" s="91">
        <v>6</v>
      </c>
      <c r="G41" s="185"/>
      <c r="H41" s="221"/>
      <c r="I41" s="221"/>
      <c r="J41" s="221"/>
      <c r="K41" s="221"/>
      <c r="L41" s="221"/>
      <c r="M41" s="221"/>
      <c r="N41" s="222"/>
      <c r="O41" s="6"/>
    </row>
    <row r="42" spans="1:15" s="17" customFormat="1" ht="15" customHeight="1" x14ac:dyDescent="0.15">
      <c r="A42" s="18"/>
      <c r="B42" s="217"/>
      <c r="C42" s="218"/>
      <c r="D42" s="218"/>
      <c r="E42" s="11" t="s">
        <v>152</v>
      </c>
      <c r="F42" s="91">
        <v>35</v>
      </c>
      <c r="G42" s="185"/>
      <c r="H42" s="221"/>
      <c r="I42" s="221"/>
      <c r="J42" s="221"/>
      <c r="K42" s="221"/>
      <c r="L42" s="221"/>
      <c r="M42" s="221"/>
      <c r="N42" s="222"/>
      <c r="O42" s="6"/>
    </row>
    <row r="43" spans="1:15" s="17" customFormat="1" ht="15" customHeight="1" x14ac:dyDescent="0.15">
      <c r="A43" s="18"/>
      <c r="B43" s="217"/>
      <c r="C43" s="218"/>
      <c r="D43" s="219"/>
      <c r="E43" s="11" t="s">
        <v>153</v>
      </c>
      <c r="F43" s="91">
        <v>32</v>
      </c>
      <c r="G43" s="185"/>
      <c r="H43" s="221"/>
      <c r="I43" s="221"/>
      <c r="J43" s="221"/>
      <c r="K43" s="221"/>
      <c r="L43" s="221"/>
      <c r="M43" s="221"/>
      <c r="N43" s="222"/>
      <c r="O43" s="6"/>
    </row>
    <row r="44" spans="1:15" s="17" customFormat="1" ht="15" customHeight="1" x14ac:dyDescent="0.15">
      <c r="A44" s="18"/>
      <c r="B44" s="228"/>
      <c r="C44" s="230"/>
      <c r="D44" s="41" t="s">
        <v>155</v>
      </c>
      <c r="E44" s="40" t="s">
        <v>154</v>
      </c>
      <c r="F44" s="102">
        <v>25</v>
      </c>
      <c r="G44" s="215"/>
      <c r="H44" s="224"/>
      <c r="I44" s="224"/>
      <c r="J44" s="224"/>
      <c r="K44" s="224"/>
      <c r="L44" s="224"/>
      <c r="M44" s="224"/>
      <c r="N44" s="226"/>
      <c r="O44" s="6"/>
    </row>
    <row r="45" spans="1:15" s="17" customFormat="1" ht="15" customHeight="1" x14ac:dyDescent="0.15">
      <c r="A45" s="19"/>
      <c r="B45" s="227" t="s">
        <v>177</v>
      </c>
      <c r="C45" s="229" t="s">
        <v>156</v>
      </c>
      <c r="D45" s="233" t="s">
        <v>157</v>
      </c>
      <c r="E45" s="37" t="s">
        <v>158</v>
      </c>
      <c r="F45" s="101">
        <v>2</v>
      </c>
      <c r="G45" s="235">
        <f>SUM(F45:F47)</f>
        <v>102</v>
      </c>
      <c r="H45" s="223">
        <v>2</v>
      </c>
      <c r="I45" s="223" t="s">
        <v>179</v>
      </c>
      <c r="J45" s="223" t="s">
        <v>179</v>
      </c>
      <c r="K45" s="223" t="s">
        <v>179</v>
      </c>
      <c r="L45" s="223">
        <v>2</v>
      </c>
      <c r="M45" s="223" t="s">
        <v>179</v>
      </c>
      <c r="N45" s="225">
        <v>96</v>
      </c>
      <c r="O45" s="6"/>
    </row>
    <row r="46" spans="1:15" s="17" customFormat="1" ht="15" customHeight="1" x14ac:dyDescent="0.15">
      <c r="A46" s="18"/>
      <c r="B46" s="217"/>
      <c r="C46" s="218"/>
      <c r="D46" s="220"/>
      <c r="E46" s="11" t="s">
        <v>159</v>
      </c>
      <c r="F46" s="91">
        <v>57</v>
      </c>
      <c r="G46" s="236"/>
      <c r="H46" s="221"/>
      <c r="I46" s="221"/>
      <c r="J46" s="221"/>
      <c r="K46" s="221"/>
      <c r="L46" s="221"/>
      <c r="M46" s="221"/>
      <c r="N46" s="222"/>
      <c r="O46" s="6"/>
    </row>
    <row r="47" spans="1:15" s="17" customFormat="1" ht="15" customHeight="1" x14ac:dyDescent="0.15">
      <c r="A47" s="18"/>
      <c r="B47" s="228"/>
      <c r="C47" s="230"/>
      <c r="D47" s="231"/>
      <c r="E47" s="21" t="s">
        <v>160</v>
      </c>
      <c r="F47" s="102">
        <v>43</v>
      </c>
      <c r="G47" s="237"/>
      <c r="H47" s="224"/>
      <c r="I47" s="224"/>
      <c r="J47" s="224"/>
      <c r="K47" s="224"/>
      <c r="L47" s="224"/>
      <c r="M47" s="224"/>
      <c r="N47" s="226"/>
      <c r="O47" s="6"/>
    </row>
    <row r="48" spans="1:15" s="17" customFormat="1" ht="15" customHeight="1" x14ac:dyDescent="0.15">
      <c r="A48" s="18"/>
      <c r="B48" s="243" t="s">
        <v>178</v>
      </c>
      <c r="C48" s="218" t="s">
        <v>161</v>
      </c>
      <c r="D48" s="219" t="s">
        <v>162</v>
      </c>
      <c r="E48" s="9" t="s">
        <v>163</v>
      </c>
      <c r="F48" s="90">
        <v>63</v>
      </c>
      <c r="G48" s="245">
        <f>SUM(F48:F49)</f>
        <v>80</v>
      </c>
      <c r="H48" s="221">
        <v>2</v>
      </c>
      <c r="I48" s="221" t="s">
        <v>179</v>
      </c>
      <c r="J48" s="221" t="s">
        <v>179</v>
      </c>
      <c r="K48" s="221" t="s">
        <v>179</v>
      </c>
      <c r="L48" s="221">
        <v>2</v>
      </c>
      <c r="M48" s="221" t="s">
        <v>179</v>
      </c>
      <c r="N48" s="222">
        <v>72</v>
      </c>
      <c r="O48" s="6"/>
    </row>
    <row r="49" spans="1:15" s="17" customFormat="1" ht="15" customHeight="1" x14ac:dyDescent="0.15">
      <c r="A49" s="20"/>
      <c r="B49" s="244"/>
      <c r="C49" s="230"/>
      <c r="D49" s="231"/>
      <c r="E49" s="21" t="s">
        <v>164</v>
      </c>
      <c r="F49" s="102">
        <v>17</v>
      </c>
      <c r="G49" s="237"/>
      <c r="H49" s="224"/>
      <c r="I49" s="224"/>
      <c r="J49" s="224"/>
      <c r="K49" s="224"/>
      <c r="L49" s="224"/>
      <c r="M49" s="224"/>
      <c r="N49" s="226"/>
      <c r="O49" s="6"/>
    </row>
    <row r="50" spans="1:15" ht="15" customHeight="1" thickBot="1" x14ac:dyDescent="0.2">
      <c r="B50" s="239" t="s">
        <v>78</v>
      </c>
      <c r="C50" s="240"/>
      <c r="D50" s="46"/>
      <c r="E50" s="46"/>
      <c r="F50" s="241">
        <f>SUM(F7:F49)</f>
        <v>1236</v>
      </c>
      <c r="G50" s="242"/>
      <c r="H50" s="104">
        <f>SUM(H7:H49)</f>
        <v>24</v>
      </c>
      <c r="I50" s="104" t="s">
        <v>180</v>
      </c>
      <c r="J50" s="104">
        <f>SUM(J7:J49)</f>
        <v>6</v>
      </c>
      <c r="K50" s="104">
        <f>SUM(K7:K49)</f>
        <v>13</v>
      </c>
      <c r="L50" s="104">
        <f>SUM(L7:L49)</f>
        <v>5</v>
      </c>
      <c r="M50" s="104" t="s">
        <v>180</v>
      </c>
      <c r="N50" s="105">
        <f>SUM(N7:N49)</f>
        <v>967</v>
      </c>
      <c r="O50" s="6"/>
    </row>
    <row r="51" spans="1:15" ht="15" customHeight="1" x14ac:dyDescent="0.15">
      <c r="B51" s="238" t="s">
        <v>254</v>
      </c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6"/>
    </row>
    <row r="52" spans="1:15" ht="11.1" customHeight="1" x14ac:dyDescent="0.15"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6"/>
    </row>
    <row r="53" spans="1:15" x14ac:dyDescent="0.15">
      <c r="C53" s="22"/>
      <c r="D53" s="22"/>
      <c r="E53" s="22"/>
      <c r="F53" s="22"/>
      <c r="G53" s="22"/>
      <c r="N53" s="23"/>
    </row>
    <row r="54" spans="1:15" x14ac:dyDescent="0.15">
      <c r="C54" s="22"/>
      <c r="D54" s="22"/>
      <c r="E54" s="22"/>
      <c r="F54" s="22"/>
      <c r="G54" s="22"/>
    </row>
    <row r="55" spans="1:15" x14ac:dyDescent="0.15">
      <c r="C55" s="22"/>
      <c r="D55" s="22"/>
      <c r="E55" s="22"/>
      <c r="F55" s="22"/>
      <c r="G55" s="22"/>
    </row>
    <row r="58" spans="1:15" x14ac:dyDescent="0.15">
      <c r="H58" s="5">
        <f>SUM(G7:G49)</f>
        <v>1236</v>
      </c>
    </row>
  </sheetData>
  <mergeCells count="141">
    <mergeCell ref="B51:N52"/>
    <mergeCell ref="J48:J49"/>
    <mergeCell ref="K48:K49"/>
    <mergeCell ref="L48:L49"/>
    <mergeCell ref="M48:M49"/>
    <mergeCell ref="N48:N49"/>
    <mergeCell ref="B50:C50"/>
    <mergeCell ref="F50:G50"/>
    <mergeCell ref="B48:B49"/>
    <mergeCell ref="C48:C49"/>
    <mergeCell ref="D48:D49"/>
    <mergeCell ref="G48:G49"/>
    <mergeCell ref="H48:H49"/>
    <mergeCell ref="I48:I49"/>
    <mergeCell ref="I45:I47"/>
    <mergeCell ref="J45:J47"/>
    <mergeCell ref="K45:K47"/>
    <mergeCell ref="L45:L47"/>
    <mergeCell ref="M45:M47"/>
    <mergeCell ref="N45:N47"/>
    <mergeCell ref="B45:B47"/>
    <mergeCell ref="C45:C47"/>
    <mergeCell ref="D45:D47"/>
    <mergeCell ref="G45:G47"/>
    <mergeCell ref="H45:H47"/>
    <mergeCell ref="K31:K37"/>
    <mergeCell ref="L31:L37"/>
    <mergeCell ref="M31:M37"/>
    <mergeCell ref="N31:N37"/>
    <mergeCell ref="D35:D37"/>
    <mergeCell ref="B38:B44"/>
    <mergeCell ref="C38:C44"/>
    <mergeCell ref="D38:D39"/>
    <mergeCell ref="G38:G44"/>
    <mergeCell ref="H38:H44"/>
    <mergeCell ref="B31:B37"/>
    <mergeCell ref="C31:C37"/>
    <mergeCell ref="G31:G37"/>
    <mergeCell ref="H31:H37"/>
    <mergeCell ref="I31:I37"/>
    <mergeCell ref="J31:J37"/>
    <mergeCell ref="D41:D43"/>
    <mergeCell ref="I38:I44"/>
    <mergeCell ref="J38:J44"/>
    <mergeCell ref="K38:K44"/>
    <mergeCell ref="L38:L44"/>
    <mergeCell ref="M38:M44"/>
    <mergeCell ref="N38:N44"/>
    <mergeCell ref="I28:I30"/>
    <mergeCell ref="J28:J30"/>
    <mergeCell ref="K28:K30"/>
    <mergeCell ref="L28:L30"/>
    <mergeCell ref="M28:M30"/>
    <mergeCell ref="N28:N30"/>
    <mergeCell ref="B28:B30"/>
    <mergeCell ref="C28:C30"/>
    <mergeCell ref="G28:G30"/>
    <mergeCell ref="H28:H30"/>
    <mergeCell ref="D29:D30"/>
    <mergeCell ref="K21:K24"/>
    <mergeCell ref="L21:L24"/>
    <mergeCell ref="M21:M24"/>
    <mergeCell ref="N21:N24"/>
    <mergeCell ref="D22:D23"/>
    <mergeCell ref="B25:B27"/>
    <mergeCell ref="C25:C27"/>
    <mergeCell ref="D25:D26"/>
    <mergeCell ref="G25:G27"/>
    <mergeCell ref="H25:H27"/>
    <mergeCell ref="B21:B24"/>
    <mergeCell ref="C21:C24"/>
    <mergeCell ref="G21:G24"/>
    <mergeCell ref="H21:H24"/>
    <mergeCell ref="I21:I24"/>
    <mergeCell ref="J21:J24"/>
    <mergeCell ref="I25:I27"/>
    <mergeCell ref="J25:J27"/>
    <mergeCell ref="K25:K27"/>
    <mergeCell ref="L25:L27"/>
    <mergeCell ref="M25:M27"/>
    <mergeCell ref="N25:N27"/>
    <mergeCell ref="J18:J20"/>
    <mergeCell ref="K18:K20"/>
    <mergeCell ref="L18:L20"/>
    <mergeCell ref="M18:M20"/>
    <mergeCell ref="N18:N20"/>
    <mergeCell ref="J14:J16"/>
    <mergeCell ref="K14:K16"/>
    <mergeCell ref="L14:L16"/>
    <mergeCell ref="M14:M16"/>
    <mergeCell ref="N14:N16"/>
    <mergeCell ref="B10:B13"/>
    <mergeCell ref="C10:C13"/>
    <mergeCell ref="G10:G13"/>
    <mergeCell ref="H10:H13"/>
    <mergeCell ref="I10:I13"/>
    <mergeCell ref="B18:B20"/>
    <mergeCell ref="C18:C20"/>
    <mergeCell ref="D18:D19"/>
    <mergeCell ref="G18:G20"/>
    <mergeCell ref="H18:H20"/>
    <mergeCell ref="B14:B16"/>
    <mergeCell ref="C14:C16"/>
    <mergeCell ref="D14:D15"/>
    <mergeCell ref="G14:G16"/>
    <mergeCell ref="H14:H16"/>
    <mergeCell ref="I18:I20"/>
    <mergeCell ref="I14:I16"/>
    <mergeCell ref="K4:K5"/>
    <mergeCell ref="L4:L5"/>
    <mergeCell ref="M4:M5"/>
    <mergeCell ref="J10:J13"/>
    <mergeCell ref="K10:K13"/>
    <mergeCell ref="L10:L13"/>
    <mergeCell ref="M10:M13"/>
    <mergeCell ref="N10:N13"/>
    <mergeCell ref="D12:D13"/>
    <mergeCell ref="B1:N1"/>
    <mergeCell ref="B7:B9"/>
    <mergeCell ref="C7:C9"/>
    <mergeCell ref="D7:D9"/>
    <mergeCell ref="G7:G9"/>
    <mergeCell ref="H7:H9"/>
    <mergeCell ref="J2:N2"/>
    <mergeCell ref="B3:B6"/>
    <mergeCell ref="C3:C6"/>
    <mergeCell ref="D3:D6"/>
    <mergeCell ref="E3:E6"/>
    <mergeCell ref="F3:F6"/>
    <mergeCell ref="H3:H5"/>
    <mergeCell ref="I3:M3"/>
    <mergeCell ref="N3:N5"/>
    <mergeCell ref="G4:G6"/>
    <mergeCell ref="I7:I9"/>
    <mergeCell ref="J7:J9"/>
    <mergeCell ref="K7:K9"/>
    <mergeCell ref="L7:L9"/>
    <mergeCell ref="M7:M9"/>
    <mergeCell ref="N7:N9"/>
    <mergeCell ref="I4:I5"/>
    <mergeCell ref="J4:J5"/>
  </mergeCells>
  <phoneticPr fontId="1"/>
  <pageMargins left="0.70866141732283472" right="0.39370078740157483" top="0.39370078740157483" bottom="0.39370078740157483" header="0.51181102362204722" footer="0.51181102362204722"/>
  <pageSetup paperSize="9" scale="90" firstPageNumber="172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資料1-3-5_1</vt:lpstr>
      <vt:lpstr>資料1-3-5_2</vt:lpstr>
      <vt:lpstr>'資料1-3-5_1'!Print_Area</vt:lpstr>
      <vt:lpstr>'資料1-3-5_2'!Print_Area</vt:lpstr>
      <vt:lpstr>'資料1-3-5_2'!Print_Titles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正人(907452)</dc:creator>
  <cp:lastModifiedBy>Prepress Production Dept.</cp:lastModifiedBy>
  <cp:lastPrinted>2019-10-02T08:46:14Z</cp:lastPrinted>
  <dcterms:created xsi:type="dcterms:W3CDTF">2012-01-12T10:55:15Z</dcterms:created>
  <dcterms:modified xsi:type="dcterms:W3CDTF">2022-02-22T05:46:23Z</dcterms:modified>
</cp:coreProperties>
</file>