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615" activeTab="0"/>
  </bookViews>
  <sheets>
    <sheet name="資料2-1-5" sheetId="1" r:id="rId1"/>
  </sheets>
  <definedNames>
    <definedName name="_xlnm.Print_Area" localSheetId="0">'資料2-1-5'!$A$3:$E$15</definedName>
  </definedNames>
  <calcPr fullCalcOnLoad="1"/>
</workbook>
</file>

<file path=xl/sharedStrings.xml><?xml version="1.0" encoding="utf-8"?>
<sst xmlns="http://schemas.openxmlformats.org/spreadsheetml/2006/main" count="16" uniqueCount="16">
  <si>
    <t>区分</t>
  </si>
  <si>
    <t>比較</t>
  </si>
  <si>
    <t>増減数</t>
  </si>
  <si>
    <t>増減率（％）</t>
  </si>
  <si>
    <r>
      <t>２０</t>
    </r>
    <r>
      <rPr>
        <sz val="11"/>
        <rFont val="ＭＳ Ｐゴシック"/>
        <family val="3"/>
      </rPr>
      <t>㎥～４０㎥未満</t>
    </r>
  </si>
  <si>
    <t>（備考）　１　「消防防災・震災対策現況調査」により作成
　　　　　 ２　（　）は、構成比を示し、単位は％である。</t>
  </si>
  <si>
    <t>（各年4月1日現在）</t>
  </si>
  <si>
    <t>　　消　     火　     栓</t>
  </si>
  <si>
    <t>　　防   火  水  槽</t>
  </si>
  <si>
    <t xml:space="preserve">       井                     戸</t>
  </si>
  <si>
    <t>４０㎥～６０㎥未満</t>
  </si>
  <si>
    <t>　　６０㎥以上</t>
  </si>
  <si>
    <r>
      <t>全国の</t>
    </r>
    <r>
      <rPr>
        <sz val="11"/>
        <rFont val="ＭＳ Ｐゴシック"/>
        <family val="3"/>
      </rPr>
      <t>整備数</t>
    </r>
  </si>
  <si>
    <t>令和２年</t>
  </si>
  <si>
    <t>令和３年</t>
  </si>
  <si>
    <r>
      <t>資料2-1-5　消防水利（主な人工水利）の</t>
    </r>
    <r>
      <rPr>
        <sz val="11"/>
        <rFont val="ＭＳ Ｐゴシック"/>
        <family val="3"/>
      </rPr>
      <t>整備数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</si>
</sst>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&quot;(&quot;&quot; &quot;#,##0.0\ &quot;)&quot;\ "/>
    <numFmt numFmtId="179" formatCode="0.0000000_ 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0.0_ "/>
    <numFmt numFmtId="186" formatCode="0_ "/>
    <numFmt numFmtId="187" formatCode="0.0;&quot;△ &quot;0.0"/>
    <numFmt numFmtId="188" formatCode="#,##0;&quot;△ &quot;#,##0"/>
    <numFmt numFmtId="189" formatCode="0.0%"/>
    <numFmt numFmtId="190" formatCode="0.00;&quot;△ &quot;0.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color indexed="10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AC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89" fontId="0" fillId="0" borderId="0" xfId="0" applyNumberFormat="1" applyAlignment="1">
      <alignment/>
    </xf>
    <xf numFmtId="189" fontId="0" fillId="0" borderId="0" xfId="0" applyNumberFormat="1" applyBorder="1" applyAlignment="1">
      <alignment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distributed" vertical="center" indent="1"/>
    </xf>
    <xf numFmtId="188" fontId="3" fillId="0" borderId="0" xfId="0" applyNumberFormat="1" applyFont="1" applyBorder="1" applyAlignment="1">
      <alignment horizontal="right" vertical="center"/>
    </xf>
    <xf numFmtId="187" fontId="3" fillId="0" borderId="10" xfId="0" applyNumberFormat="1" applyFont="1" applyBorder="1" applyAlignment="1">
      <alignment horizontal="right" vertical="center"/>
    </xf>
    <xf numFmtId="187" fontId="3" fillId="0" borderId="12" xfId="0" applyNumberFormat="1" applyFont="1" applyBorder="1" applyAlignment="1">
      <alignment horizontal="right" vertical="center"/>
    </xf>
    <xf numFmtId="0" fontId="0" fillId="34" borderId="11" xfId="0" applyFont="1" applyFill="1" applyBorder="1" applyAlignment="1">
      <alignment horizontal="right" vertical="center" indent="1"/>
    </xf>
    <xf numFmtId="0" fontId="0" fillId="34" borderId="11" xfId="0" applyFill="1" applyBorder="1" applyAlignment="1">
      <alignment horizontal="left" vertical="center" indent="1"/>
    </xf>
    <xf numFmtId="0" fontId="0" fillId="34" borderId="13" xfId="0" applyFill="1" applyBorder="1" applyAlignment="1">
      <alignment horizontal="distributed" vertical="center" indent="1"/>
    </xf>
    <xf numFmtId="176" fontId="3" fillId="0" borderId="0" xfId="0" applyNumberFormat="1" applyFont="1" applyBorder="1" applyAlignment="1">
      <alignment horizontal="right" vertical="center"/>
    </xf>
    <xf numFmtId="187" fontId="3" fillId="0" borderId="14" xfId="0" applyNumberFormat="1" applyFont="1" applyBorder="1" applyAlignment="1">
      <alignment horizontal="right" vertical="center"/>
    </xf>
    <xf numFmtId="0" fontId="0" fillId="33" borderId="15" xfId="0" applyFont="1" applyFill="1" applyBorder="1" applyAlignment="1">
      <alignment horizontal="center" vertical="center"/>
    </xf>
    <xf numFmtId="178" fontId="3" fillId="0" borderId="12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8" fontId="3" fillId="0" borderId="14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textRotation="255"/>
    </xf>
    <xf numFmtId="0" fontId="0" fillId="0" borderId="16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/>
    </xf>
    <xf numFmtId="0" fontId="0" fillId="0" borderId="17" xfId="0" applyBorder="1" applyAlignment="1">
      <alignment horizontal="right" vertical="center"/>
    </xf>
    <xf numFmtId="0" fontId="42" fillId="0" borderId="17" xfId="0" applyFont="1" applyBorder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1" sqref="A1"/>
    </sheetView>
  </sheetViews>
  <sheetFormatPr defaultColWidth="9.00390625" defaultRowHeight="18" customHeight="1"/>
  <cols>
    <col min="1" max="1" width="25.50390625" style="0" bestFit="1" customWidth="1"/>
    <col min="2" max="3" width="13.875" style="0" customWidth="1"/>
    <col min="4" max="5" width="11.125" style="0" customWidth="1"/>
  </cols>
  <sheetData>
    <row r="1" ht="18" customHeight="1">
      <c r="A1" s="3" t="s">
        <v>15</v>
      </c>
    </row>
    <row r="2" spans="4:5" ht="18" customHeight="1">
      <c r="D2" s="21" t="s">
        <v>6</v>
      </c>
      <c r="E2" s="22"/>
    </row>
    <row r="3" spans="1:5" ht="22.5" customHeight="1">
      <c r="A3" s="23" t="s">
        <v>0</v>
      </c>
      <c r="B3" s="25" t="s">
        <v>13</v>
      </c>
      <c r="C3" s="25" t="s">
        <v>14</v>
      </c>
      <c r="D3" s="27" t="s">
        <v>1</v>
      </c>
      <c r="E3" s="27"/>
    </row>
    <row r="4" spans="1:5" ht="22.5" customHeight="1">
      <c r="A4" s="24"/>
      <c r="B4" s="26"/>
      <c r="C4" s="26"/>
      <c r="D4" s="14" t="s">
        <v>2</v>
      </c>
      <c r="E4" s="4" t="s">
        <v>3</v>
      </c>
    </row>
    <row r="5" spans="1:7" ht="22.5" customHeight="1">
      <c r="A5" s="5" t="s">
        <v>12</v>
      </c>
      <c r="B5" s="16">
        <v>2491074</v>
      </c>
      <c r="C5" s="16">
        <v>2499150</v>
      </c>
      <c r="D5" s="6">
        <f>IF(C5=0,"",C5-B5)</f>
        <v>8076</v>
      </c>
      <c r="E5" s="7">
        <f>IF(C5=0,"",D5/B5*100)</f>
        <v>0.3241975148068664</v>
      </c>
      <c r="G5" s="1"/>
    </row>
    <row r="6" spans="1:7" ht="22.5" customHeight="1">
      <c r="A6" s="5"/>
      <c r="B6" s="15">
        <f>IF(ISERROR(B5/$C$5*100),"",B5/$C$5*100)</f>
        <v>99.67685012904387</v>
      </c>
      <c r="C6" s="15">
        <f>IF(ISERROR(C5/$C$5*100),"",C5/$C$5*100)</f>
        <v>100</v>
      </c>
      <c r="D6" s="6"/>
      <c r="E6" s="8"/>
      <c r="F6" s="18"/>
      <c r="G6" s="1"/>
    </row>
    <row r="7" spans="1:7" ht="22.5" customHeight="1">
      <c r="A7" s="5" t="s">
        <v>7</v>
      </c>
      <c r="B7" s="16">
        <v>1936132</v>
      </c>
      <c r="C7" s="16">
        <v>1941751</v>
      </c>
      <c r="D7" s="6">
        <f>IF(C7=0,"",C7-B7)</f>
        <v>5619</v>
      </c>
      <c r="E7" s="8">
        <f>IF(C7=0,"",D7/B7*100)</f>
        <v>0.29021781572744004</v>
      </c>
      <c r="F7" s="18"/>
      <c r="G7" s="1"/>
    </row>
    <row r="8" spans="1:7" ht="22.5" customHeight="1">
      <c r="A8" s="5"/>
      <c r="B8" s="15">
        <f>IF(ISERROR(B7/$C$5*100),"",B7/$C$5*100)</f>
        <v>77.47162035091931</v>
      </c>
      <c r="C8" s="15">
        <f>IF(ISERROR(C7/$C$5*100),"",C7/$C$5*100)</f>
        <v>77.69645679531041</v>
      </c>
      <c r="D8" s="6"/>
      <c r="E8" s="8"/>
      <c r="F8" s="18"/>
      <c r="G8" s="1"/>
    </row>
    <row r="9" spans="1:7" ht="22.5" customHeight="1">
      <c r="A9" s="5" t="s">
        <v>8</v>
      </c>
      <c r="B9" s="16">
        <v>535651</v>
      </c>
      <c r="C9" s="16">
        <v>538280</v>
      </c>
      <c r="D9" s="6">
        <f>IF(C9=0,"",C9-B9)</f>
        <v>2629</v>
      </c>
      <c r="E9" s="8">
        <f>IF(C9=0,"",D9/B9*100)</f>
        <v>0.4908046470556388</v>
      </c>
      <c r="F9" s="18"/>
      <c r="G9" s="1"/>
    </row>
    <row r="10" spans="1:7" ht="22.5" customHeight="1">
      <c r="A10" s="5"/>
      <c r="B10" s="15">
        <f>IF(ISERROR(B9/$C$5*100),"",B9/$C$5*100)</f>
        <v>21.433327331292638</v>
      </c>
      <c r="C10" s="15">
        <f>IF(ISERROR(C9/$C$5*100),"",C9/$C$5*100)</f>
        <v>21.538523097853272</v>
      </c>
      <c r="D10" s="6"/>
      <c r="E10" s="8"/>
      <c r="F10" s="18"/>
      <c r="G10" s="1"/>
    </row>
    <row r="11" spans="1:7" ht="22.5" customHeight="1">
      <c r="A11" s="9" t="s">
        <v>4</v>
      </c>
      <c r="B11" s="16">
        <v>102913</v>
      </c>
      <c r="C11" s="16">
        <v>103010</v>
      </c>
      <c r="D11" s="6">
        <f>IF(C11=0,"",C11-B11)</f>
        <v>97</v>
      </c>
      <c r="E11" s="8">
        <f>IF(C11=0,"",D11/B11*100)</f>
        <v>0.09425437019618513</v>
      </c>
      <c r="F11" s="18"/>
      <c r="G11" s="1"/>
    </row>
    <row r="12" spans="1:7" ht="22.5" customHeight="1">
      <c r="A12" s="9" t="s">
        <v>10</v>
      </c>
      <c r="B12" s="16">
        <v>386180</v>
      </c>
      <c r="C12" s="16">
        <v>388355</v>
      </c>
      <c r="D12" s="6">
        <f>IF(C12=0,"",C12-B12)</f>
        <v>2175</v>
      </c>
      <c r="E12" s="8">
        <f>IF(C12=0,"",D12/B12*100)</f>
        <v>0.5632088663317625</v>
      </c>
      <c r="G12" s="1"/>
    </row>
    <row r="13" spans="1:7" ht="22.5" customHeight="1">
      <c r="A13" s="9" t="s">
        <v>11</v>
      </c>
      <c r="B13" s="16">
        <v>46558</v>
      </c>
      <c r="C13" s="16">
        <v>46915</v>
      </c>
      <c r="D13" s="6">
        <f>IF(C13=0,"",C13-B13)</f>
        <v>357</v>
      </c>
      <c r="E13" s="8">
        <f>IF(C13=0,"",D13/B13*100)</f>
        <v>0.7667855148417028</v>
      </c>
      <c r="G13" s="1"/>
    </row>
    <row r="14" spans="1:7" ht="22.5" customHeight="1">
      <c r="A14" s="10" t="s">
        <v>9</v>
      </c>
      <c r="B14" s="16">
        <v>19291</v>
      </c>
      <c r="C14" s="16">
        <v>19119</v>
      </c>
      <c r="D14" s="6">
        <f>IF(C14=0,"",C14-B14)</f>
        <v>-172</v>
      </c>
      <c r="E14" s="8">
        <f>IF(C14=0,"",D14/B14*100)</f>
        <v>-0.8916074853558654</v>
      </c>
      <c r="G14" s="2"/>
    </row>
    <row r="15" spans="1:5" ht="22.5" customHeight="1">
      <c r="A15" s="11"/>
      <c r="B15" s="17">
        <f>IF(ISERROR(B14/$C$5*100),"",B14/$C$5*100)</f>
        <v>0.7719024468319229</v>
      </c>
      <c r="C15" s="17">
        <f>IF(ISERROR(C14/$C$5*100),"",C14/$C$5*100)</f>
        <v>0.7650201068363244</v>
      </c>
      <c r="D15" s="12"/>
      <c r="E15" s="13"/>
    </row>
    <row r="16" spans="1:4" ht="34.5" customHeight="1">
      <c r="A16" s="19" t="s">
        <v>5</v>
      </c>
      <c r="B16" s="20"/>
      <c r="C16" s="20"/>
      <c r="D16" s="20"/>
    </row>
  </sheetData>
  <sheetProtection/>
  <mergeCells count="7">
    <mergeCell ref="F6:F11"/>
    <mergeCell ref="A16:D16"/>
    <mergeCell ref="D2:E2"/>
    <mergeCell ref="A3:A4"/>
    <mergeCell ref="B3:B4"/>
    <mergeCell ref="C3:C4"/>
    <mergeCell ref="D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花田　善博(908374)</dc:creator>
  <cp:keywords/>
  <dc:description/>
  <cp:lastModifiedBy>Prepress Production Dept.</cp:lastModifiedBy>
  <cp:lastPrinted>2021-11-24T02:50:05Z</cp:lastPrinted>
  <dcterms:created xsi:type="dcterms:W3CDTF">1997-01-08T22:48:59Z</dcterms:created>
  <dcterms:modified xsi:type="dcterms:W3CDTF">2022-02-22T05:46:55Z</dcterms:modified>
  <cp:category/>
  <cp:version/>
  <cp:contentType/>
  <cp:contentStatus/>
</cp:coreProperties>
</file>