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rada\Desktop\03_正規化処理済（完成）\"/>
    </mc:Choice>
  </mc:AlternateContent>
  <bookViews>
    <workbookView xWindow="0" yWindow="0" windowWidth="19200" windowHeight="6495"/>
  </bookViews>
  <sheets>
    <sheet name="資料2-6-3" sheetId="1" r:id="rId1"/>
  </sheets>
  <definedNames>
    <definedName name="_xlnm.Print_Area" localSheetId="0">'資料2-6-3'!$A$1:$M$23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 i="1" l="1"/>
  <c r="J16" i="1"/>
  <c r="I16" i="1"/>
  <c r="H16" i="1"/>
  <c r="G16" i="1"/>
  <c r="F16" i="1"/>
  <c r="E16" i="1"/>
  <c r="D16" i="1"/>
  <c r="C16" i="1"/>
  <c r="L14" i="1"/>
  <c r="L15" i="1" s="1"/>
  <c r="L13" i="1"/>
  <c r="L12" i="1"/>
  <c r="L10" i="1"/>
  <c r="L11" i="1" s="1"/>
  <c r="L8" i="1"/>
  <c r="L9" i="1" s="1"/>
  <c r="G7" i="1"/>
  <c r="F7" i="1"/>
  <c r="E7" i="1"/>
  <c r="L6" i="1"/>
  <c r="L7" i="1" s="1"/>
  <c r="I5" i="1"/>
  <c r="H5" i="1"/>
  <c r="L4" i="1"/>
  <c r="L16" i="1" s="1"/>
  <c r="C5" i="1" l="1"/>
  <c r="K5" i="1"/>
  <c r="H7" i="1"/>
  <c r="D5" i="1"/>
  <c r="L5" i="1"/>
  <c r="I7" i="1"/>
  <c r="E5" i="1"/>
  <c r="J7" i="1"/>
  <c r="J5" i="1"/>
  <c r="F5" i="1"/>
  <c r="C7" i="1"/>
  <c r="K7" i="1"/>
  <c r="G5" i="1"/>
  <c r="D7" i="1"/>
</calcChain>
</file>

<file path=xl/sharedStrings.xml><?xml version="1.0" encoding="utf-8"?>
<sst xmlns="http://schemas.openxmlformats.org/spreadsheetml/2006/main" count="29" uniqueCount="26">
  <si>
    <t>（令和２年中）</t>
    <rPh sb="1" eb="3">
      <t>レイワ</t>
    </rPh>
    <rPh sb="4" eb="5">
      <t>ネン</t>
    </rPh>
    <rPh sb="5" eb="6">
      <t>チュウ</t>
    </rPh>
    <phoneticPr fontId="2"/>
  </si>
  <si>
    <t>　　　            事故種別
　</t>
    <rPh sb="15" eb="17">
      <t>ジコ</t>
    </rPh>
    <rPh sb="17" eb="19">
      <t>シュベツ</t>
    </rPh>
    <phoneticPr fontId="2"/>
  </si>
  <si>
    <t>火　災</t>
    <rPh sb="0" eb="3">
      <t>カサイ</t>
    </rPh>
    <phoneticPr fontId="2"/>
  </si>
  <si>
    <t>交通事故</t>
    <rPh sb="0" eb="2">
      <t>コウツウ</t>
    </rPh>
    <rPh sb="2" eb="4">
      <t>ジコ</t>
    </rPh>
    <phoneticPr fontId="2"/>
  </si>
  <si>
    <t>水難事故</t>
    <rPh sb="0" eb="2">
      <t>スイナン</t>
    </rPh>
    <rPh sb="2" eb="4">
      <t>ジコ</t>
    </rPh>
    <phoneticPr fontId="2"/>
  </si>
  <si>
    <t>風水害等
自然災害事故</t>
    <rPh sb="0" eb="3">
      <t>フウスイガイ</t>
    </rPh>
    <rPh sb="3" eb="4">
      <t>トウ</t>
    </rPh>
    <rPh sb="5" eb="7">
      <t>シゼン</t>
    </rPh>
    <rPh sb="7" eb="9">
      <t>サイガイ</t>
    </rPh>
    <rPh sb="9" eb="11">
      <t>ジコ</t>
    </rPh>
    <phoneticPr fontId="2"/>
  </si>
  <si>
    <t>機械による
事故</t>
    <rPh sb="0" eb="2">
      <t>キカイ</t>
    </rPh>
    <rPh sb="6" eb="8">
      <t>ジコ</t>
    </rPh>
    <phoneticPr fontId="2"/>
  </si>
  <si>
    <t>建物等に
よる事故</t>
    <rPh sb="0" eb="2">
      <t>タテモノ</t>
    </rPh>
    <rPh sb="2" eb="3">
      <t>トウ</t>
    </rPh>
    <rPh sb="7" eb="9">
      <t>ジコ</t>
    </rPh>
    <phoneticPr fontId="2"/>
  </si>
  <si>
    <t>ガス及び
酸欠事故</t>
    <rPh sb="2" eb="3">
      <t>オヨ</t>
    </rPh>
    <rPh sb="5" eb="7">
      <t>サンケツ</t>
    </rPh>
    <rPh sb="7" eb="9">
      <t>ジコ</t>
    </rPh>
    <phoneticPr fontId="2"/>
  </si>
  <si>
    <t>破裂事故</t>
    <rPh sb="0" eb="2">
      <t>ハレツ</t>
    </rPh>
    <rPh sb="2" eb="4">
      <t>ジコ</t>
    </rPh>
    <phoneticPr fontId="2"/>
  </si>
  <si>
    <t>その他</t>
    <rPh sb="0" eb="3">
      <t>ソノタ</t>
    </rPh>
    <phoneticPr fontId="2"/>
  </si>
  <si>
    <t>計</t>
    <rPh sb="0" eb="1">
      <t>ケイ</t>
    </rPh>
    <phoneticPr fontId="2"/>
  </si>
  <si>
    <t>救助活動件数</t>
    <rPh sb="0" eb="2">
      <t>キュウジョ</t>
    </rPh>
    <rPh sb="2" eb="4">
      <t>カツドウ</t>
    </rPh>
    <rPh sb="4" eb="6">
      <t>ケンスウ</t>
    </rPh>
    <phoneticPr fontId="2"/>
  </si>
  <si>
    <t>救助人員</t>
    <rPh sb="0" eb="2">
      <t>キュウジョ</t>
    </rPh>
    <rPh sb="2" eb="4">
      <t>ジンイン</t>
    </rPh>
    <phoneticPr fontId="2"/>
  </si>
  <si>
    <t>消防職員</t>
    <rPh sb="0" eb="2">
      <t>ショウボウ</t>
    </rPh>
    <rPh sb="2" eb="4">
      <t>ショクイン</t>
    </rPh>
    <phoneticPr fontId="2"/>
  </si>
  <si>
    <t>救助出動人員</t>
    <rPh sb="0" eb="2">
      <t>キュウジョ</t>
    </rPh>
    <rPh sb="2" eb="4">
      <t>シュツドウ</t>
    </rPh>
    <rPh sb="4" eb="6">
      <t>ジンイン</t>
    </rPh>
    <phoneticPr fontId="2"/>
  </si>
  <si>
    <t>救助活動人員</t>
    <rPh sb="0" eb="2">
      <t>キュウジョ</t>
    </rPh>
    <rPh sb="2" eb="4">
      <t>カツドウ</t>
    </rPh>
    <rPh sb="4" eb="6">
      <t>ジンイン</t>
    </rPh>
    <phoneticPr fontId="2"/>
  </si>
  <si>
    <t>消防団員</t>
    <rPh sb="0" eb="2">
      <t>ショウボウ</t>
    </rPh>
    <rPh sb="2" eb="4">
      <t>ダンイン</t>
    </rPh>
    <phoneticPr fontId="2"/>
  </si>
  <si>
    <t>１件当たりの</t>
    <rPh sb="1" eb="2">
      <t>ケン</t>
    </rPh>
    <rPh sb="2" eb="3">
      <t>ア</t>
    </rPh>
    <phoneticPr fontId="2"/>
  </si>
  <si>
    <t>（備考）１　「救助年報報告」により作成</t>
    <rPh sb="1" eb="3">
      <t>ビコウ</t>
    </rPh>
    <rPh sb="7" eb="9">
      <t>キュウジョ</t>
    </rPh>
    <rPh sb="9" eb="11">
      <t>ネンポウ</t>
    </rPh>
    <rPh sb="11" eb="13">
      <t>ホウコク</t>
    </rPh>
    <rPh sb="17" eb="19">
      <t>サクセイ</t>
    </rPh>
    <phoneticPr fontId="2"/>
  </si>
  <si>
    <t>　　　　 ２　（　　）内は構成比（％）。単位未満四捨五入のため、合計等が一致しない場合がある。</t>
    <rPh sb="11" eb="12">
      <t>ナイ</t>
    </rPh>
    <rPh sb="13" eb="16">
      <t>コウセイヒ</t>
    </rPh>
    <rPh sb="20" eb="22">
      <t>タンイ</t>
    </rPh>
    <rPh sb="22" eb="24">
      <t>ミマン</t>
    </rPh>
    <rPh sb="24" eb="28">
      <t>シシャゴニュウ</t>
    </rPh>
    <rPh sb="32" eb="34">
      <t>ゴウケイ</t>
    </rPh>
    <rPh sb="34" eb="35">
      <t>トウ</t>
    </rPh>
    <rPh sb="36" eb="38">
      <t>イッチ</t>
    </rPh>
    <rPh sb="41" eb="43">
      <t>バアイ</t>
    </rPh>
    <phoneticPr fontId="2"/>
  </si>
  <si>
    <t>　　　   ３　「救助出動人員」とは、救助活動を行うために出動したすべての人員をいう。</t>
    <rPh sb="9" eb="11">
      <t>キュウジョ</t>
    </rPh>
    <rPh sb="11" eb="13">
      <t>シュツドウ</t>
    </rPh>
    <rPh sb="13" eb="15">
      <t>ジンイン</t>
    </rPh>
    <rPh sb="19" eb="21">
      <t>キュウジョ</t>
    </rPh>
    <rPh sb="21" eb="23">
      <t>カツドウ</t>
    </rPh>
    <rPh sb="24" eb="25">
      <t>オコナ</t>
    </rPh>
    <rPh sb="29" eb="31">
      <t>シュツドウ</t>
    </rPh>
    <rPh sb="37" eb="39">
      <t>ジンイン</t>
    </rPh>
    <phoneticPr fontId="2"/>
  </si>
  <si>
    <t>　　　   ４　「救助活動人員」とは、救助出動人員のうち実際に救助活動を行った人員をいう。</t>
    <rPh sb="9" eb="11">
      <t>キュウジョ</t>
    </rPh>
    <rPh sb="11" eb="13">
      <t>カツドウ</t>
    </rPh>
    <rPh sb="13" eb="15">
      <t>ジンイン</t>
    </rPh>
    <rPh sb="19" eb="21">
      <t>キュウジョ</t>
    </rPh>
    <rPh sb="21" eb="23">
      <t>シュツドウ</t>
    </rPh>
    <rPh sb="23" eb="25">
      <t>ジンイン</t>
    </rPh>
    <rPh sb="28" eb="30">
      <t>ジッサイ</t>
    </rPh>
    <rPh sb="31" eb="33">
      <t>キュウジョ</t>
    </rPh>
    <rPh sb="33" eb="35">
      <t>カツドウ</t>
    </rPh>
    <rPh sb="36" eb="37">
      <t>オコナ</t>
    </rPh>
    <rPh sb="39" eb="41">
      <t>ジンイン</t>
    </rPh>
    <phoneticPr fontId="2"/>
  </si>
  <si>
    <t>　　　   ５　「建物等による事故」とは、建物、門、柵、へい等建物に付帯する施設又はこれらに類する工作物の倒壊による事故、建物等内に閉じ込められる事故、建物等に挟まれる事故等をいう。</t>
    <rPh sb="9" eb="11">
      <t>タテモノ</t>
    </rPh>
    <rPh sb="11" eb="12">
      <t>トウ</t>
    </rPh>
    <rPh sb="15" eb="17">
      <t>ジコ</t>
    </rPh>
    <rPh sb="21" eb="23">
      <t>タテモノ</t>
    </rPh>
    <rPh sb="24" eb="25">
      <t>モン</t>
    </rPh>
    <rPh sb="26" eb="27">
      <t>サク</t>
    </rPh>
    <rPh sb="30" eb="31">
      <t>トウ</t>
    </rPh>
    <rPh sb="31" eb="33">
      <t>タテモノ</t>
    </rPh>
    <rPh sb="34" eb="36">
      <t>フタイ</t>
    </rPh>
    <rPh sb="38" eb="40">
      <t>シセツ</t>
    </rPh>
    <rPh sb="40" eb="41">
      <t>マタ</t>
    </rPh>
    <rPh sb="46" eb="47">
      <t>ルイ</t>
    </rPh>
    <rPh sb="49" eb="52">
      <t>コウサクブツ</t>
    </rPh>
    <rPh sb="53" eb="55">
      <t>トウカイ</t>
    </rPh>
    <rPh sb="58" eb="60">
      <t>ジコ</t>
    </rPh>
    <rPh sb="61" eb="63">
      <t>タテモノ</t>
    </rPh>
    <rPh sb="63" eb="64">
      <t>トウ</t>
    </rPh>
    <rPh sb="64" eb="65">
      <t>ナイ</t>
    </rPh>
    <rPh sb="66" eb="67">
      <t>ト</t>
    </rPh>
    <rPh sb="68" eb="69">
      <t>コ</t>
    </rPh>
    <rPh sb="73" eb="75">
      <t>ジコ</t>
    </rPh>
    <rPh sb="76" eb="78">
      <t>タテモノ</t>
    </rPh>
    <rPh sb="78" eb="79">
      <t>トウ</t>
    </rPh>
    <rPh sb="80" eb="81">
      <t>ハサ</t>
    </rPh>
    <rPh sb="84" eb="86">
      <t>ジコ</t>
    </rPh>
    <rPh sb="86" eb="87">
      <t>トウ</t>
    </rPh>
    <phoneticPr fontId="2"/>
  </si>
  <si>
    <t>　　　   ６　「その他」とは、上記事故種別以外の事故で、消防機関による救助を必要としたものをいう。</t>
    <rPh sb="11" eb="12">
      <t>タ</t>
    </rPh>
    <rPh sb="16" eb="18">
      <t>ジョウキ</t>
    </rPh>
    <rPh sb="18" eb="20">
      <t>ジコ</t>
    </rPh>
    <rPh sb="20" eb="22">
      <t>シュベツ</t>
    </rPh>
    <rPh sb="22" eb="24">
      <t>イガイ</t>
    </rPh>
    <rPh sb="25" eb="27">
      <t>ジコ</t>
    </rPh>
    <rPh sb="29" eb="31">
      <t>ショウボウ</t>
    </rPh>
    <rPh sb="31" eb="33">
      <t>キカン</t>
    </rPh>
    <rPh sb="36" eb="38">
      <t>キュウジョ</t>
    </rPh>
    <rPh sb="39" eb="41">
      <t>ヒツヨウ</t>
    </rPh>
    <phoneticPr fontId="2"/>
  </si>
  <si>
    <t>資料2-6-3　事故種別救助出動及び活動の状況</t>
    <rPh sb="0" eb="2">
      <t>シリョウ</t>
    </rPh>
    <rPh sb="8" eb="10">
      <t>ジコ</t>
    </rPh>
    <rPh sb="10" eb="12">
      <t>シュベツ</t>
    </rPh>
    <rPh sb="12" eb="14">
      <t>キュウジョ</t>
    </rPh>
    <rPh sb="14" eb="16">
      <t>シュツドウ</t>
    </rPh>
    <rPh sb="16" eb="17">
      <t>オヨ</t>
    </rPh>
    <rPh sb="18" eb="20">
      <t>カツドウ</t>
    </rPh>
    <rPh sb="21" eb="23">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</si>
</sst>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0\)"/>
    <numFmt numFmtId="178" formatCode="\(0.00\)"/>
    <numFmt numFmtId="179" formatCode="0.0_ "/>
    <numFmt numFmtId="180" formatCode="0.000000_ "/>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2"/>
      <name val="ＭＳ 明朝"/>
      <family val="1"/>
      <charset val="128"/>
    </font>
  </fonts>
  <fills count="5">
    <fill>
      <patternFill patternType="none"/>
    </fill>
    <fill>
      <patternFill patternType="gray125"/>
    </fill>
    <fill>
      <patternFill patternType="solid">
        <fgColor rgb="FFCCFFCC"/>
        <bgColor indexed="64"/>
      </patternFill>
    </fill>
    <fill>
      <patternFill patternType="solid">
        <fgColor rgb="FFD4E3F5"/>
        <bgColor indexed="64"/>
      </patternFill>
    </fill>
    <fill>
      <patternFill patternType="solid">
        <fgColor rgb="FFFFFAC2"/>
        <bgColor indexed="64"/>
      </patternFill>
    </fill>
  </fills>
  <borders count="14">
    <border>
      <left/>
      <right/>
      <top/>
      <bottom/>
      <diagonal/>
    </border>
    <border>
      <left/>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2">
    <xf numFmtId="0" fontId="0" fillId="0" borderId="0"/>
    <xf numFmtId="38" fontId="1" fillId="0" borderId="0" applyFont="0" applyFill="0" applyBorder="0" applyAlignment="0" applyProtection="0"/>
  </cellStyleXfs>
  <cellXfs count="42">
    <xf numFmtId="0" fontId="0" fillId="0" borderId="0" xfId="0"/>
    <xf numFmtId="0" fontId="0" fillId="0" borderId="0" xfId="0" applyFont="1" applyFill="1"/>
    <xf numFmtId="0" fontId="0" fillId="0" borderId="1" xfId="0" applyFont="1" applyFill="1" applyBorder="1" applyAlignment="1"/>
    <xf numFmtId="3" fontId="4" fillId="0" borderId="4" xfId="0" applyNumberFormat="1" applyFont="1" applyFill="1" applyBorder="1" applyAlignment="1">
      <alignment vertical="center"/>
    </xf>
    <xf numFmtId="0" fontId="4" fillId="0" borderId="4" xfId="0" applyFont="1" applyFill="1" applyBorder="1" applyAlignment="1">
      <alignment vertical="center"/>
    </xf>
    <xf numFmtId="176" fontId="5" fillId="3" borderId="4" xfId="1" applyNumberFormat="1" applyFont="1" applyFill="1" applyBorder="1" applyAlignment="1">
      <alignment horizontal="right"/>
    </xf>
    <xf numFmtId="177" fontId="4" fillId="0" borderId="7" xfId="0" applyNumberFormat="1" applyFont="1" applyFill="1" applyBorder="1" applyAlignment="1">
      <alignment horizontal="right"/>
    </xf>
    <xf numFmtId="177" fontId="5" fillId="3" borderId="7" xfId="0" applyNumberFormat="1" applyFont="1" applyFill="1" applyBorder="1" applyAlignment="1">
      <alignment horizontal="right"/>
    </xf>
    <xf numFmtId="3" fontId="4" fillId="0" borderId="12" xfId="0" applyNumberFormat="1" applyFont="1" applyFill="1" applyBorder="1" applyAlignment="1">
      <alignment vertical="center"/>
    </xf>
    <xf numFmtId="0" fontId="4" fillId="0" borderId="12" xfId="0" applyFont="1" applyFill="1" applyBorder="1" applyAlignment="1">
      <alignment vertical="center"/>
    </xf>
    <xf numFmtId="3" fontId="0" fillId="0" borderId="0" xfId="0" applyNumberFormat="1" applyFont="1" applyFill="1"/>
    <xf numFmtId="178" fontId="0" fillId="0" borderId="0" xfId="0" applyNumberFormat="1" applyFont="1" applyFill="1"/>
    <xf numFmtId="176" fontId="5" fillId="3" borderId="0" xfId="1" applyNumberFormat="1" applyFont="1" applyFill="1" applyBorder="1" applyAlignment="1">
      <alignment horizontal="right"/>
    </xf>
    <xf numFmtId="0" fontId="0" fillId="0" borderId="13"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Alignment="1"/>
    <xf numFmtId="180" fontId="0" fillId="0" borderId="0" xfId="0" applyNumberFormat="1" applyFont="1" applyFill="1"/>
    <xf numFmtId="0" fontId="0" fillId="4" borderId="4" xfId="0" applyFont="1" applyFill="1" applyBorder="1" applyAlignment="1">
      <alignment vertical="center" textRotation="255" shrinkToFit="1"/>
    </xf>
    <xf numFmtId="0" fontId="0" fillId="4" borderId="12" xfId="0" applyFont="1" applyFill="1" applyBorder="1" applyAlignment="1">
      <alignment vertical="center" textRotation="255" shrinkToFit="1"/>
    </xf>
    <xf numFmtId="0" fontId="0" fillId="4" borderId="7" xfId="0" applyFont="1" applyFill="1" applyBorder="1" applyAlignment="1">
      <alignment vertical="center" textRotation="255" shrinkToFit="1"/>
    </xf>
    <xf numFmtId="0" fontId="0" fillId="4" borderId="4" xfId="0" applyFont="1" applyFill="1" applyBorder="1" applyAlignment="1">
      <alignment horizontal="center" vertical="center"/>
    </xf>
    <xf numFmtId="0" fontId="0" fillId="4" borderId="7" xfId="0" applyFont="1" applyFill="1" applyBorder="1" applyAlignment="1">
      <alignment horizontal="center" vertical="center"/>
    </xf>
    <xf numFmtId="0" fontId="3" fillId="0" borderId="1" xfId="0" applyFont="1" applyFill="1" applyBorder="1" applyAlignment="1">
      <alignment horizontal="left"/>
    </xf>
    <xf numFmtId="0" fontId="3" fillId="0" borderId="1" xfId="0" applyFont="1" applyFill="1" applyBorder="1" applyAlignment="1">
      <alignment horizontal="right"/>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5" xfId="0" applyFont="1" applyFill="1" applyBorder="1" applyAlignment="1">
      <alignment horizontal="left" vertical="top" wrapText="1"/>
    </xf>
    <xf numFmtId="0" fontId="0" fillId="2" borderId="6" xfId="0" applyFont="1" applyFill="1" applyBorder="1" applyAlignment="1">
      <alignment horizontal="left" vertical="top" wrapText="1"/>
    </xf>
    <xf numFmtId="0" fontId="0" fillId="2" borderId="4"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4"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3" borderId="4" xfId="0" applyFont="1" applyFill="1" applyBorder="1" applyAlignment="1">
      <alignment horizontal="center" vertical="center"/>
    </xf>
    <xf numFmtId="0" fontId="0" fillId="3" borderId="7"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10" xfId="0" applyFont="1" applyFill="1" applyBorder="1" applyAlignment="1">
      <alignment horizontal="center" vertical="center"/>
    </xf>
    <xf numFmtId="0" fontId="0" fillId="4" borderId="11" xfId="0" applyFont="1" applyFill="1" applyBorder="1" applyAlignment="1">
      <alignment horizontal="center" vertical="center"/>
    </xf>
    <xf numFmtId="179" fontId="5" fillId="0" borderId="4" xfId="0" applyNumberFormat="1" applyFont="1" applyFill="1" applyBorder="1" applyAlignment="1">
      <alignment horizontal="right" vertical="center"/>
    </xf>
    <xf numFmtId="179" fontId="5" fillId="0" borderId="7" xfId="0" applyNumberFormat="1" applyFont="1" applyFill="1" applyBorder="1" applyAlignment="1">
      <alignment horizontal="right" vertical="center"/>
    </xf>
    <xf numFmtId="179" fontId="5" fillId="3" borderId="4" xfId="0" applyNumberFormat="1" applyFont="1" applyFill="1" applyBorder="1" applyAlignment="1">
      <alignment horizontal="right" vertical="center"/>
    </xf>
    <xf numFmtId="179" fontId="5" fillId="3" borderId="7"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0</xdr:rowOff>
    </xdr:from>
    <xdr:to>
      <xdr:col>2</xdr:col>
      <xdr:colOff>9525</xdr:colOff>
      <xdr:row>3</xdr:row>
      <xdr:rowOff>0</xdr:rowOff>
    </xdr:to>
    <xdr:sp macro="" textlink="">
      <xdr:nvSpPr>
        <xdr:cNvPr id="2" name="直角三角形 1">
          <a:extLst>
            <a:ext uri="{FF2B5EF4-FFF2-40B4-BE49-F238E27FC236}">
              <a16:creationId xmlns:a16="http://schemas.microsoft.com/office/drawing/2014/main" id="{AE638A5C-771B-41AE-839C-2CC9B870C4D8}"/>
            </a:ext>
          </a:extLst>
        </xdr:cNvPr>
        <xdr:cNvSpPr/>
      </xdr:nvSpPr>
      <xdr:spPr>
        <a:xfrm>
          <a:off x="9525" y="158750"/>
          <a:ext cx="1504950" cy="342900"/>
        </a:xfrm>
        <a:prstGeom prst="rtTriangle">
          <a:avLst/>
        </a:prstGeom>
        <a:solidFill>
          <a:srgbClr val="FFFAC2"/>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xdr:row>
      <xdr:rowOff>104775</xdr:rowOff>
    </xdr:from>
    <xdr:to>
      <xdr:col>1</xdr:col>
      <xdr:colOff>114300</xdr:colOff>
      <xdr:row>3</xdr:row>
      <xdr:rowOff>66675</xdr:rowOff>
    </xdr:to>
    <xdr:sp macro="" textlink="">
      <xdr:nvSpPr>
        <xdr:cNvPr id="3" name="テキスト ボックス 2">
          <a:extLst>
            <a:ext uri="{FF2B5EF4-FFF2-40B4-BE49-F238E27FC236}">
              <a16:creationId xmlns:a16="http://schemas.microsoft.com/office/drawing/2014/main" id="{B932ACEB-2477-44CD-AE04-C061E5C94F26}"/>
            </a:ext>
          </a:extLst>
        </xdr:cNvPr>
        <xdr:cNvSpPr txBox="1"/>
      </xdr:nvSpPr>
      <xdr:spPr>
        <a:xfrm>
          <a:off x="0" y="263525"/>
          <a:ext cx="5080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区分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showGridLines="0" tabSelected="1" zoomScale="85" zoomScaleNormal="85" zoomScaleSheetLayoutView="100" workbookViewId="0"/>
  </sheetViews>
  <sheetFormatPr defaultColWidth="8.875" defaultRowHeight="12.6" customHeight="1" x14ac:dyDescent="0.15"/>
  <cols>
    <col min="1" max="1" width="5.625" style="1" customWidth="1"/>
    <col min="2" max="2" width="15.875" style="1" customWidth="1"/>
    <col min="3" max="11" width="12.625" style="1" customWidth="1"/>
    <col min="12" max="12" width="14.5" style="1" bestFit="1" customWidth="1"/>
    <col min="13" max="13" width="19.875" style="1" customWidth="1"/>
    <col min="14" max="16384" width="8.875" style="1"/>
  </cols>
  <sheetData>
    <row r="1" spans="1:15" ht="12.6" customHeight="1" x14ac:dyDescent="0.15">
      <c r="B1" s="22" t="s">
        <v>25</v>
      </c>
      <c r="C1" s="22"/>
      <c r="D1" s="22"/>
      <c r="E1" s="22"/>
      <c r="F1" s="22"/>
      <c r="G1" s="22"/>
      <c r="H1" s="22"/>
      <c r="I1" s="2"/>
      <c r="J1" s="2"/>
      <c r="K1" s="23" t="s">
        <v>0</v>
      </c>
      <c r="L1" s="23"/>
    </row>
    <row r="2" spans="1:15" ht="14.1" customHeight="1" x14ac:dyDescent="0.15">
      <c r="A2" s="24" t="s">
        <v>1</v>
      </c>
      <c r="B2" s="25"/>
      <c r="C2" s="28" t="s">
        <v>2</v>
      </c>
      <c r="D2" s="28" t="s">
        <v>3</v>
      </c>
      <c r="E2" s="28" t="s">
        <v>4</v>
      </c>
      <c r="F2" s="30" t="s">
        <v>5</v>
      </c>
      <c r="G2" s="30" t="s">
        <v>6</v>
      </c>
      <c r="H2" s="30" t="s">
        <v>7</v>
      </c>
      <c r="I2" s="30" t="s">
        <v>8</v>
      </c>
      <c r="J2" s="28" t="s">
        <v>9</v>
      </c>
      <c r="K2" s="28" t="s">
        <v>10</v>
      </c>
      <c r="L2" s="32" t="s">
        <v>11</v>
      </c>
    </row>
    <row r="3" spans="1:15" ht="13.5" x14ac:dyDescent="0.15">
      <c r="A3" s="26"/>
      <c r="B3" s="27"/>
      <c r="C3" s="29"/>
      <c r="D3" s="29"/>
      <c r="E3" s="29"/>
      <c r="F3" s="31"/>
      <c r="G3" s="31"/>
      <c r="H3" s="31"/>
      <c r="I3" s="31"/>
      <c r="J3" s="29"/>
      <c r="K3" s="29"/>
      <c r="L3" s="33"/>
    </row>
    <row r="4" spans="1:15" ht="14.1" customHeight="1" x14ac:dyDescent="0.15">
      <c r="A4" s="34" t="s">
        <v>12</v>
      </c>
      <c r="B4" s="35"/>
      <c r="C4" s="3">
        <v>3515</v>
      </c>
      <c r="D4" s="3">
        <v>11790</v>
      </c>
      <c r="E4" s="3">
        <v>2850</v>
      </c>
      <c r="F4" s="3">
        <v>615</v>
      </c>
      <c r="G4" s="3">
        <v>1014</v>
      </c>
      <c r="H4" s="3">
        <v>28422</v>
      </c>
      <c r="I4" s="4">
        <v>411</v>
      </c>
      <c r="J4" s="4">
        <v>1</v>
      </c>
      <c r="K4" s="3">
        <v>11359</v>
      </c>
      <c r="L4" s="5">
        <f>SUM(C4:K4)</f>
        <v>59977</v>
      </c>
    </row>
    <row r="5" spans="1:15" ht="14.1" customHeight="1" x14ac:dyDescent="0.15">
      <c r="A5" s="36"/>
      <c r="B5" s="37"/>
      <c r="C5" s="6">
        <f t="shared" ref="C5:K5" si="0">(C4/$L4)*100</f>
        <v>5.8605798889574334</v>
      </c>
      <c r="D5" s="6">
        <f t="shared" si="0"/>
        <v>19.657535388565616</v>
      </c>
      <c r="E5" s="6">
        <f t="shared" si="0"/>
        <v>4.7518215315871082</v>
      </c>
      <c r="F5" s="6">
        <f t="shared" si="0"/>
        <v>1.0253930673424811</v>
      </c>
      <c r="G5" s="6">
        <f t="shared" si="0"/>
        <v>1.6906480817646765</v>
      </c>
      <c r="H5" s="6">
        <f t="shared" si="0"/>
        <v>47.388165463427647</v>
      </c>
      <c r="I5" s="6">
        <f t="shared" si="0"/>
        <v>0.6852626840288778</v>
      </c>
      <c r="J5" s="6">
        <f t="shared" si="0"/>
        <v>1.6673058005568801E-3</v>
      </c>
      <c r="K5" s="6">
        <f t="shared" si="0"/>
        <v>18.9389265885256</v>
      </c>
      <c r="L5" s="7">
        <f>(L4/$L4)*100</f>
        <v>100</v>
      </c>
    </row>
    <row r="6" spans="1:15" ht="14.1" customHeight="1" x14ac:dyDescent="0.15">
      <c r="A6" s="34" t="s">
        <v>13</v>
      </c>
      <c r="B6" s="35"/>
      <c r="C6" s="8">
        <v>1581</v>
      </c>
      <c r="D6" s="8">
        <v>15003</v>
      </c>
      <c r="E6" s="8">
        <v>2943</v>
      </c>
      <c r="F6" s="8">
        <v>1710</v>
      </c>
      <c r="G6" s="8">
        <v>1191</v>
      </c>
      <c r="H6" s="8">
        <v>24892</v>
      </c>
      <c r="I6" s="9">
        <v>357</v>
      </c>
      <c r="J6" s="9">
        <v>0</v>
      </c>
      <c r="K6" s="8">
        <v>10275</v>
      </c>
      <c r="L6" s="5">
        <f>SUM(C6:K6)</f>
        <v>57952</v>
      </c>
    </row>
    <row r="7" spans="1:15" ht="14.1" customHeight="1" x14ac:dyDescent="0.15">
      <c r="A7" s="36"/>
      <c r="B7" s="37"/>
      <c r="C7" s="6">
        <f t="shared" ref="C7:K7" si="1">(C6/$L6)*100</f>
        <v>2.7281198233020434</v>
      </c>
      <c r="D7" s="6">
        <f t="shared" si="1"/>
        <v>25.888666482606293</v>
      </c>
      <c r="E7" s="6">
        <f t="shared" si="1"/>
        <v>5.0783406957482056</v>
      </c>
      <c r="F7" s="6">
        <f t="shared" si="1"/>
        <v>2.9507178354500274</v>
      </c>
      <c r="G7" s="6">
        <f t="shared" si="1"/>
        <v>2.0551490889011594</v>
      </c>
      <c r="H7" s="6">
        <f t="shared" si="1"/>
        <v>42.9527885146328</v>
      </c>
      <c r="I7" s="6">
        <f t="shared" si="1"/>
        <v>0.61602705687465487</v>
      </c>
      <c r="J7" s="6">
        <f t="shared" si="1"/>
        <v>0</v>
      </c>
      <c r="K7" s="6">
        <f t="shared" si="1"/>
        <v>17.730190502484817</v>
      </c>
      <c r="L7" s="7">
        <f>(L6/$L6)*100</f>
        <v>100</v>
      </c>
    </row>
    <row r="8" spans="1:15" ht="14.1" customHeight="1" x14ac:dyDescent="0.15">
      <c r="A8" s="17" t="s">
        <v>14</v>
      </c>
      <c r="B8" s="20" t="s">
        <v>15</v>
      </c>
      <c r="C8" s="8">
        <v>122458</v>
      </c>
      <c r="D8" s="8">
        <v>278976</v>
      </c>
      <c r="E8" s="8">
        <v>81238</v>
      </c>
      <c r="F8" s="8">
        <v>4245</v>
      </c>
      <c r="G8" s="8">
        <v>22079</v>
      </c>
      <c r="H8" s="8">
        <v>481596</v>
      </c>
      <c r="I8" s="8">
        <v>12655</v>
      </c>
      <c r="J8" s="8">
        <v>68</v>
      </c>
      <c r="K8" s="8">
        <v>371819</v>
      </c>
      <c r="L8" s="5">
        <f>SUM(C8:K8)</f>
        <v>1375134</v>
      </c>
      <c r="M8" s="10"/>
    </row>
    <row r="9" spans="1:15" ht="14.1" customHeight="1" x14ac:dyDescent="0.15">
      <c r="A9" s="18"/>
      <c r="B9" s="21"/>
      <c r="C9" s="6">
        <v>8.9051037564066018</v>
      </c>
      <c r="D9" s="6">
        <v>20.28776622666426</v>
      </c>
      <c r="E9" s="6">
        <v>5.9075994950347015</v>
      </c>
      <c r="F9" s="6">
        <v>0.30869494394768837</v>
      </c>
      <c r="G9" s="6">
        <v>1.6055773068129591</v>
      </c>
      <c r="H9" s="6">
        <v>35.02149593060799</v>
      </c>
      <c r="I9" s="6">
        <v>0.92026725928339137</v>
      </c>
      <c r="J9" s="6">
        <v>4.9449366757226875E-3</v>
      </c>
      <c r="K9" s="6">
        <v>27.038550144566674</v>
      </c>
      <c r="L9" s="7">
        <f t="shared" ref="L9" si="2">(L8/$L8)*100</f>
        <v>100</v>
      </c>
      <c r="M9" s="11"/>
    </row>
    <row r="10" spans="1:15" ht="14.1" customHeight="1" x14ac:dyDescent="0.15">
      <c r="A10" s="18"/>
      <c r="B10" s="20" t="s">
        <v>16</v>
      </c>
      <c r="C10" s="8">
        <v>51773</v>
      </c>
      <c r="D10" s="8">
        <v>116140</v>
      </c>
      <c r="E10" s="8">
        <v>41379</v>
      </c>
      <c r="F10" s="8">
        <v>2891</v>
      </c>
      <c r="G10" s="8">
        <v>10396</v>
      </c>
      <c r="H10" s="8">
        <v>224876</v>
      </c>
      <c r="I10" s="8">
        <v>4722</v>
      </c>
      <c r="J10" s="9">
        <v>9</v>
      </c>
      <c r="K10" s="8">
        <v>102108</v>
      </c>
      <c r="L10" s="5">
        <f>SUM(C10:K10)</f>
        <v>554294</v>
      </c>
      <c r="M10" s="10"/>
      <c r="O10" s="12"/>
    </row>
    <row r="11" spans="1:15" ht="14.1" customHeight="1" x14ac:dyDescent="0.15">
      <c r="A11" s="19"/>
      <c r="B11" s="21"/>
      <c r="C11" s="6">
        <v>9.3403669178575228</v>
      </c>
      <c r="D11" s="6">
        <v>20.952636962761574</v>
      </c>
      <c r="E11" s="6">
        <v>7.4651853802952584</v>
      </c>
      <c r="F11" s="6">
        <v>0.5215653093219651</v>
      </c>
      <c r="G11" s="6">
        <v>1.8755423575617949</v>
      </c>
      <c r="H11" s="6">
        <v>40.569879107259155</v>
      </c>
      <c r="I11" s="6">
        <v>0.85189601889253519</v>
      </c>
      <c r="J11" s="6">
        <v>1.6236899978892031E-3</v>
      </c>
      <c r="K11" s="6">
        <v>18.421304256052302</v>
      </c>
      <c r="L11" s="7">
        <f t="shared" ref="L11" si="3">(L10/$L10)*100</f>
        <v>100</v>
      </c>
    </row>
    <row r="12" spans="1:15" ht="14.1" customHeight="1" x14ac:dyDescent="0.15">
      <c r="A12" s="17" t="s">
        <v>17</v>
      </c>
      <c r="B12" s="20" t="s">
        <v>15</v>
      </c>
      <c r="C12" s="8">
        <v>43479</v>
      </c>
      <c r="D12" s="8">
        <v>915</v>
      </c>
      <c r="E12" s="8">
        <v>2222</v>
      </c>
      <c r="F12" s="8">
        <v>1046</v>
      </c>
      <c r="G12" s="9">
        <v>91</v>
      </c>
      <c r="H12" s="8">
        <v>1883</v>
      </c>
      <c r="I12" s="9">
        <v>133</v>
      </c>
      <c r="J12" s="9">
        <v>15</v>
      </c>
      <c r="K12" s="8">
        <v>15941</v>
      </c>
      <c r="L12" s="5">
        <f>SUM(C12:K12)</f>
        <v>65725</v>
      </c>
    </row>
    <row r="13" spans="1:15" ht="14.1" customHeight="1" x14ac:dyDescent="0.15">
      <c r="A13" s="18"/>
      <c r="B13" s="21"/>
      <c r="C13" s="6">
        <v>66.152909851654613</v>
      </c>
      <c r="D13" s="6">
        <v>1.392164321034614</v>
      </c>
      <c r="E13" s="6">
        <v>3.3807531380753137</v>
      </c>
      <c r="F13" s="6">
        <v>1.5914796500570558</v>
      </c>
      <c r="G13" s="6">
        <v>0.13845568657284138</v>
      </c>
      <c r="H13" s="6">
        <v>2.8649676683149488</v>
      </c>
      <c r="I13" s="6">
        <v>0.20235831114492203</v>
      </c>
      <c r="J13" s="6">
        <v>2.2822365918600228E-2</v>
      </c>
      <c r="K13" s="6">
        <v>24.254089007227083</v>
      </c>
      <c r="L13" s="7">
        <f t="shared" ref="L13" si="4">(L12/$L12)*100</f>
        <v>100</v>
      </c>
    </row>
    <row r="14" spans="1:15" ht="14.1" customHeight="1" x14ac:dyDescent="0.15">
      <c r="A14" s="18"/>
      <c r="B14" s="20" t="s">
        <v>16</v>
      </c>
      <c r="C14" s="8">
        <v>4847</v>
      </c>
      <c r="D14" s="9">
        <v>209</v>
      </c>
      <c r="E14" s="8">
        <v>1187</v>
      </c>
      <c r="F14" s="8">
        <v>1030</v>
      </c>
      <c r="G14" s="9">
        <v>0</v>
      </c>
      <c r="H14" s="9">
        <v>484</v>
      </c>
      <c r="I14" s="9">
        <v>35</v>
      </c>
      <c r="J14" s="9">
        <v>0</v>
      </c>
      <c r="K14" s="8">
        <v>2402</v>
      </c>
      <c r="L14" s="5">
        <f>SUM(C14:K14)</f>
        <v>10194</v>
      </c>
    </row>
    <row r="15" spans="1:15" ht="14.1" customHeight="1" x14ac:dyDescent="0.15">
      <c r="A15" s="19"/>
      <c r="B15" s="21"/>
      <c r="C15" s="6">
        <v>47.547577006082008</v>
      </c>
      <c r="D15" s="6">
        <v>2.0502256229154403</v>
      </c>
      <c r="E15" s="6">
        <v>11.644104375122621</v>
      </c>
      <c r="F15" s="6">
        <v>10.103982734942123</v>
      </c>
      <c r="G15" s="6">
        <v>0</v>
      </c>
      <c r="H15" s="6">
        <v>4.7478909162252307</v>
      </c>
      <c r="I15" s="6">
        <v>0.34333921914851873</v>
      </c>
      <c r="J15" s="6">
        <v>0</v>
      </c>
      <c r="K15" s="6">
        <v>23.562880125564057</v>
      </c>
      <c r="L15" s="7">
        <f t="shared" ref="L15" si="5">(L14/$L14)*100</f>
        <v>100</v>
      </c>
    </row>
    <row r="16" spans="1:15" ht="14.1" customHeight="1" x14ac:dyDescent="0.15">
      <c r="A16" s="34" t="s">
        <v>18</v>
      </c>
      <c r="B16" s="35"/>
      <c r="C16" s="38">
        <f t="shared" ref="C16:L16" si="6">(C10+C14)/C4</f>
        <v>16.108108108108109</v>
      </c>
      <c r="D16" s="38">
        <f t="shared" si="6"/>
        <v>9.8684478371501267</v>
      </c>
      <c r="E16" s="38">
        <f t="shared" si="6"/>
        <v>14.935438596491228</v>
      </c>
      <c r="F16" s="38">
        <f t="shared" si="6"/>
        <v>6.3756097560975613</v>
      </c>
      <c r="G16" s="38">
        <f t="shared" si="6"/>
        <v>10.252465483234714</v>
      </c>
      <c r="H16" s="38">
        <f t="shared" si="6"/>
        <v>7.9290690310322987</v>
      </c>
      <c r="I16" s="38">
        <f t="shared" si="6"/>
        <v>11.574209245742093</v>
      </c>
      <c r="J16" s="38">
        <f t="shared" si="6"/>
        <v>9</v>
      </c>
      <c r="K16" s="38">
        <f t="shared" si="6"/>
        <v>9.2006338586143155</v>
      </c>
      <c r="L16" s="40">
        <f t="shared" si="6"/>
        <v>9.4117411674475218</v>
      </c>
    </row>
    <row r="17" spans="1:12" ht="14.1" customHeight="1" x14ac:dyDescent="0.15">
      <c r="A17" s="36" t="s">
        <v>16</v>
      </c>
      <c r="B17" s="37"/>
      <c r="C17" s="39"/>
      <c r="D17" s="39"/>
      <c r="E17" s="39"/>
      <c r="F17" s="39"/>
      <c r="G17" s="39"/>
      <c r="H17" s="39"/>
      <c r="I17" s="39"/>
      <c r="J17" s="39"/>
      <c r="K17" s="39"/>
      <c r="L17" s="41"/>
    </row>
    <row r="18" spans="1:12" ht="12.6" customHeight="1" x14ac:dyDescent="0.15">
      <c r="B18" s="13" t="s">
        <v>19</v>
      </c>
      <c r="C18" s="13"/>
      <c r="D18" s="13"/>
      <c r="E18" s="13"/>
      <c r="F18" s="13"/>
      <c r="G18" s="13"/>
      <c r="H18" s="13"/>
      <c r="I18" s="13"/>
      <c r="J18" s="13"/>
      <c r="K18" s="13"/>
    </row>
    <row r="19" spans="1:12" ht="12.6" customHeight="1" x14ac:dyDescent="0.15">
      <c r="B19" s="14" t="s">
        <v>20</v>
      </c>
      <c r="C19" s="14"/>
      <c r="D19" s="14"/>
      <c r="E19" s="14"/>
      <c r="F19" s="14"/>
      <c r="G19" s="14"/>
      <c r="H19" s="14"/>
      <c r="I19" s="14"/>
      <c r="J19" s="14"/>
      <c r="K19" s="14"/>
    </row>
    <row r="20" spans="1:12" ht="12.6" customHeight="1" x14ac:dyDescent="0.15">
      <c r="B20" s="14" t="s">
        <v>21</v>
      </c>
      <c r="C20" s="14"/>
      <c r="D20" s="14"/>
      <c r="E20" s="14"/>
      <c r="F20" s="14"/>
      <c r="G20" s="14"/>
      <c r="H20" s="14"/>
      <c r="I20" s="14"/>
      <c r="J20" s="14"/>
      <c r="K20" s="14"/>
    </row>
    <row r="21" spans="1:12" ht="12.6" customHeight="1" x14ac:dyDescent="0.15">
      <c r="B21" s="14" t="s">
        <v>22</v>
      </c>
      <c r="C21" s="14"/>
      <c r="D21" s="14"/>
      <c r="E21" s="14"/>
      <c r="F21" s="14"/>
      <c r="G21" s="14"/>
      <c r="H21" s="14"/>
      <c r="I21" s="14"/>
      <c r="J21" s="14"/>
      <c r="K21" s="14"/>
    </row>
    <row r="22" spans="1:12" s="15" customFormat="1" ht="12.6" customHeight="1" x14ac:dyDescent="0.15">
      <c r="B22" s="14" t="s">
        <v>23</v>
      </c>
      <c r="C22" s="14"/>
      <c r="D22" s="14"/>
      <c r="E22" s="14"/>
      <c r="F22" s="14"/>
      <c r="G22" s="14"/>
      <c r="H22" s="14"/>
      <c r="I22" s="14"/>
      <c r="J22" s="14"/>
      <c r="K22" s="14"/>
    </row>
    <row r="23" spans="1:12" ht="12.6" customHeight="1" x14ac:dyDescent="0.15">
      <c r="B23" s="14" t="s">
        <v>24</v>
      </c>
    </row>
    <row r="43" spans="12:12" ht="12.6" customHeight="1" x14ac:dyDescent="0.15">
      <c r="L43" s="16"/>
    </row>
  </sheetData>
  <mergeCells count="33">
    <mergeCell ref="A16:B16"/>
    <mergeCell ref="C16:C17"/>
    <mergeCell ref="K16:K17"/>
    <mergeCell ref="L16:L17"/>
    <mergeCell ref="A17:B17"/>
    <mergeCell ref="E16:E17"/>
    <mergeCell ref="F16:F17"/>
    <mergeCell ref="G16:G17"/>
    <mergeCell ref="H16:H17"/>
    <mergeCell ref="I16:I17"/>
    <mergeCell ref="J16:J17"/>
    <mergeCell ref="D16:D17"/>
    <mergeCell ref="A4:B5"/>
    <mergeCell ref="A6:B7"/>
    <mergeCell ref="A12:A15"/>
    <mergeCell ref="B12:B13"/>
    <mergeCell ref="B14:B15"/>
    <mergeCell ref="A8:A11"/>
    <mergeCell ref="B8:B9"/>
    <mergeCell ref="B10:B11"/>
    <mergeCell ref="B1:H1"/>
    <mergeCell ref="K1:L1"/>
    <mergeCell ref="A2:B3"/>
    <mergeCell ref="C2:C3"/>
    <mergeCell ref="D2:D3"/>
    <mergeCell ref="E2:E3"/>
    <mergeCell ref="F2:F3"/>
    <mergeCell ref="G2:G3"/>
    <mergeCell ref="H2:H3"/>
    <mergeCell ref="I2:I3"/>
    <mergeCell ref="J2:J3"/>
    <mergeCell ref="K2:K3"/>
    <mergeCell ref="L2:L3"/>
  </mergeCells>
  <phoneticPr fontId="2"/>
  <pageMargins left="3.937007874015748E-2" right="3.937007874015748E-2" top="0.74803149606299213" bottom="0.74803149606299213" header="0.31496062992125984" footer="0.31496062992125984"/>
  <pageSetup paperSize="9" scale="87" fitToHeight="0" orientation="landscape" r:id="rId1"/>
  <headerFooter alignWithMargins="0"/>
  <rowBreaks count="1" manualBreakCount="1">
    <brk id="2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資料2-6-3</vt:lpstr>
      <vt:lpstr>'資料2-6-3'!Print_Area</vt:lpstr>
    </vt:vector>
  </TitlesOfParts>
  <Company>Ministry of Internal Affairs and Communications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　綾子(911893)</dc:creator>
  <cp:lastModifiedBy>Prepress Production Dept.</cp:lastModifiedBy>
  <dcterms:created xsi:type="dcterms:W3CDTF">2022-01-19T12:58:12Z</dcterms:created>
  <dcterms:modified xsi:type="dcterms:W3CDTF">2022-02-22T05:47:59Z</dcterms:modified>
</cp:coreProperties>
</file>