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1505" yWindow="-15" windowWidth="11565" windowHeight="9225"/>
  </bookViews>
  <sheets>
    <sheet name="第1-6-2表" sheetId="2" r:id="rId1"/>
  </sheets>
  <definedNames>
    <definedName name="_xlnm.Print_Area" localSheetId="0">'第1-6-2表'!$A$1:$AL$16</definedName>
    <definedName name="Z_56D68B95_92C3_4EC5_94C3_F5920CA0AA4A_.wvu.Cols" localSheetId="0" hidden="1">'第1-6-2表'!$AM:$BB</definedName>
    <definedName name="Z_56D68B95_92C3_4EC5_94C3_F5920CA0AA4A_.wvu.PrintArea" localSheetId="0" hidden="1">'第1-6-2表'!$A$1:$AL$16</definedName>
    <definedName name="Z_56D68B95_92C3_4EC5_94C3_F5920CA0AA4A_.wvu.PrintTitles" localSheetId="0" hidden="1">'第1-6-2表'!#REF!</definedName>
    <definedName name="Z_7C89A161_CE07_4278_9D8D_F245AF9CCE58_.wvu.Cols" localSheetId="0" hidden="1">'第1-6-2表'!$E:$E,'第1-6-2表'!$J:$M,'第1-6-2表'!$U:$BB</definedName>
    <definedName name="Z_7C89A161_CE07_4278_9D8D_F245AF9CCE58_.wvu.PrintArea" localSheetId="0" hidden="1">'第1-6-2表'!$A$1:$T$16</definedName>
    <definedName name="Z_7C89A161_CE07_4278_9D8D_F245AF9CCE58_.wvu.PrintTitles" localSheetId="0" hidden="1">'第1-6-2表'!#REF!</definedName>
    <definedName name="Z_8A16DE25_DD14_49E6_8AB4_F6470261EF84_.wvu.Cols" localSheetId="0" hidden="1">'第1-6-2表'!$AM:$BB</definedName>
    <definedName name="Z_8A16DE25_DD14_49E6_8AB4_F6470261EF84_.wvu.PrintArea" localSheetId="0" hidden="1">'第1-6-2表'!$A$1:$AL$16</definedName>
    <definedName name="Z_8A16DE25_DD14_49E6_8AB4_F6470261EF84_.wvu.PrintTitles" localSheetId="0" hidden="1">'第1-6-2表'!#REF!</definedName>
  </definedNames>
  <calcPr calcId="191029"/>
</workbook>
</file>

<file path=xl/calcChain.xml><?xml version="1.0" encoding="utf-8"?>
<calcChain xmlns="http://schemas.openxmlformats.org/spreadsheetml/2006/main">
  <c r="AR11" i="2" l="1"/>
  <c r="AT11" i="2" s="1"/>
  <c r="AQ11" i="2"/>
  <c r="AS11" i="2" s="1"/>
  <c r="AN11" i="2"/>
  <c r="AP11" i="2" s="1"/>
  <c r="AM11" i="2"/>
  <c r="AO11" i="2" s="1"/>
  <c r="AR9" i="2"/>
  <c r="AT9" i="2" s="1"/>
  <c r="AQ9" i="2"/>
  <c r="AS9" i="2" s="1"/>
  <c r="AN9" i="2"/>
  <c r="AP9" i="2" s="1"/>
  <c r="AM9" i="2"/>
  <c r="AO9" i="2" s="1"/>
  <c r="AR8" i="2"/>
  <c r="AT8" i="2" s="1"/>
  <c r="AQ8" i="2"/>
  <c r="AS8" i="2" s="1"/>
  <c r="AN8" i="2"/>
  <c r="AP8" i="2" s="1"/>
  <c r="AM8" i="2"/>
  <c r="AO8" i="2" s="1"/>
  <c r="AR7" i="2"/>
  <c r="AT7" i="2" s="1"/>
  <c r="AQ7" i="2"/>
  <c r="AS7" i="2" s="1"/>
  <c r="AN7" i="2"/>
  <c r="AP7" i="2" s="1"/>
  <c r="AM7" i="2"/>
  <c r="AO7" i="2" s="1"/>
  <c r="AR6" i="2"/>
  <c r="AT6" i="2" s="1"/>
  <c r="AQ6" i="2"/>
  <c r="AS6" i="2" s="1"/>
  <c r="AN6" i="2"/>
  <c r="AP6" i="2" s="1"/>
  <c r="AM6" i="2"/>
  <c r="AO6" i="2" s="1"/>
  <c r="U11" i="2" l="1"/>
  <c r="AD11" i="2"/>
  <c r="AD6" i="2"/>
  <c r="U6" i="2"/>
  <c r="AD9" i="2"/>
  <c r="AD7" i="2"/>
  <c r="U9" i="2"/>
  <c r="U8" i="2"/>
  <c r="AD8" i="2"/>
  <c r="U7" i="2"/>
</calcChain>
</file>

<file path=xl/sharedStrings.xml><?xml version="1.0" encoding="utf-8"?>
<sst xmlns="http://schemas.openxmlformats.org/spreadsheetml/2006/main" count="132" uniqueCount="89">
  <si>
    <t>35</t>
  </si>
  <si>
    <t>34</t>
  </si>
  <si>
    <t>33</t>
  </si>
  <si>
    <t>32</t>
  </si>
  <si>
    <t>31</t>
  </si>
  <si>
    <t>年月日時</t>
    <rPh sb="0" eb="3">
      <t>ネンガッピ</t>
    </rPh>
    <rPh sb="3" eb="4">
      <t>ジ</t>
    </rPh>
    <phoneticPr fontId="4"/>
  </si>
  <si>
    <t>物的被害</t>
    <rPh sb="0" eb="2">
      <t>ブッテキ</t>
    </rPh>
    <rPh sb="2" eb="4">
      <t>ヒガイ</t>
    </rPh>
    <phoneticPr fontId="4"/>
  </si>
  <si>
    <t>人的被害</t>
    <rPh sb="0" eb="2">
      <t>ジンテキ</t>
    </rPh>
    <rPh sb="2" eb="4">
      <t>ヒガイ</t>
    </rPh>
    <phoneticPr fontId="4"/>
  </si>
  <si>
    <t>10以上該当</t>
    <rPh sb="2" eb="4">
      <t>イジョウ</t>
    </rPh>
    <rPh sb="4" eb="6">
      <t>ガイトウ</t>
    </rPh>
    <phoneticPr fontId="4"/>
  </si>
  <si>
    <t>複数
該当</t>
    <rPh sb="0" eb="2">
      <t>フクスウ</t>
    </rPh>
    <rPh sb="3" eb="5">
      <t>ガイトウ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</si>
  <si>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</si>
  <si>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</si>
  <si>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</si>
  <si>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</si>
  <si>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</si>
  <si>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</si>
  <si>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</si>
  <si>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</si>
  <si>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被害状況</t>
    <rPh sb="0" eb="2">
      <t>ヒガイ</t>
    </rPh>
    <rPh sb="2" eb="4">
      <t>ジョウキョウ</t>
    </rPh>
    <phoneticPr fontId="4"/>
  </si>
  <si>
    <t>対象消防本部
又は
役場（非常備消防）
の数</t>
    <rPh sb="0" eb="2">
      <t>タイショウ</t>
    </rPh>
    <rPh sb="2" eb="4">
      <t>ショウボウ</t>
    </rPh>
    <rPh sb="4" eb="6">
      <t>ホンブ</t>
    </rPh>
    <rPh sb="7" eb="8">
      <t>マタ</t>
    </rPh>
    <rPh sb="10" eb="12">
      <t>ヤクバ</t>
    </rPh>
    <rPh sb="13" eb="14">
      <t>ヒ</t>
    </rPh>
    <rPh sb="14" eb="16">
      <t>ジョウビ</t>
    </rPh>
    <rPh sb="16" eb="18">
      <t>ショウボウ</t>
    </rPh>
    <rPh sb="21" eb="22">
      <t>スウ</t>
    </rPh>
    <phoneticPr fontId="4"/>
  </si>
  <si>
    <t>対象都道府県数</t>
    <rPh sb="0" eb="2">
      <t>タイショウ</t>
    </rPh>
    <rPh sb="2" eb="6">
      <t>トドウフケン</t>
    </rPh>
    <rPh sb="6" eb="7">
      <t>スウ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</si>
  <si>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</si>
  <si>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</si>
  <si>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</si>
  <si>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</si>
  <si>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</si>
  <si>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</si>
  <si>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</si>
  <si>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</si>
  <si>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</si>
  <si>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</si>
  <si>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</si>
  <si>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第1-6-2表</t>
    <rPh sb="0" eb="1">
      <t>ダイ</t>
    </rPh>
    <rPh sb="6" eb="7">
      <t>ヒョウ</t>
    </rPh>
    <phoneticPr fontId="1"/>
  </si>
  <si>
    <t>福島県沖</t>
    <rPh sb="0" eb="3">
      <t>フクシマケン</t>
    </rPh>
    <rPh sb="3" eb="4">
      <t>オキ</t>
    </rPh>
    <phoneticPr fontId="1"/>
  </si>
  <si>
    <t>和歌山県北部</t>
    <rPh sb="0" eb="4">
      <t>ワカヤマケン</t>
    </rPh>
    <rPh sb="4" eb="6">
      <t>ホクブ</t>
    </rPh>
    <phoneticPr fontId="1"/>
  </si>
  <si>
    <t>宮城県沖</t>
    <rPh sb="0" eb="3">
      <t>ミヤギケン</t>
    </rPh>
    <rPh sb="3" eb="4">
      <t>オキ</t>
    </rPh>
    <phoneticPr fontId="1"/>
  </si>
  <si>
    <t>石川県能登地方</t>
    <rPh sb="0" eb="3">
      <t>イシカワケン</t>
    </rPh>
    <rPh sb="3" eb="5">
      <t>ノト</t>
    </rPh>
    <rPh sb="5" eb="7">
      <t>チホウ</t>
    </rPh>
    <phoneticPr fontId="1"/>
  </si>
  <si>
    <t>岩手県沖</t>
    <rPh sb="0" eb="3">
      <t>イワテケン</t>
    </rPh>
    <rPh sb="3" eb="4">
      <t>オキ</t>
    </rPh>
    <phoneticPr fontId="1"/>
  </si>
  <si>
    <t>千葉県北西部</t>
    <rPh sb="0" eb="6">
      <t>チバケンホクセイブ</t>
    </rPh>
    <phoneticPr fontId="1"/>
  </si>
  <si>
    <t>山梨県東部・
富士五湖</t>
    <rPh sb="0" eb="3">
      <t>ヤマナシケン</t>
    </rPh>
    <rPh sb="3" eb="5">
      <t>トウブ</t>
    </rPh>
    <rPh sb="7" eb="11">
      <t>フジゴコ</t>
    </rPh>
    <phoneticPr fontId="1"/>
  </si>
  <si>
    <t>紀伊水道</t>
    <rPh sb="0" eb="2">
      <t>キイ</t>
    </rPh>
    <rPh sb="2" eb="4">
      <t>スイドウ</t>
    </rPh>
    <phoneticPr fontId="1"/>
  </si>
  <si>
    <t>トカラ列島近海</t>
    <rPh sb="3" eb="5">
      <t>レットウ</t>
    </rPh>
    <rPh sb="5" eb="7">
      <t>キンカイ</t>
    </rPh>
    <phoneticPr fontId="1"/>
  </si>
  <si>
    <t>【人的被害】なし
【住家被害】なし</t>
    <rPh sb="1" eb="3">
      <t>ジンテキ</t>
    </rPh>
    <rPh sb="3" eb="5">
      <t>ヒガイ</t>
    </rPh>
    <rPh sb="10" eb="12">
      <t>ジュウカ</t>
    </rPh>
    <rPh sb="12" eb="14">
      <t>ヒガイ</t>
    </rPh>
    <phoneticPr fontId="1"/>
  </si>
  <si>
    <t>（備考）「災害年報」により作成</t>
    <rPh sb="1" eb="3">
      <t>ビコウ</t>
    </rPh>
    <rPh sb="5" eb="7">
      <t>サイガイ</t>
    </rPh>
    <rPh sb="7" eb="9">
      <t>ネンポウ</t>
    </rPh>
    <rPh sb="13" eb="15">
      <t>サクセイ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</si>
  <si>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</si>
  <si>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</si>
  <si>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</si>
  <si>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</si>
  <si>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</si>
  <si>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</si>
  <si>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</si>
  <si>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</si>
  <si>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</si>
  <si>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</si>
  <si>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最大震度５弱以上を観測した市町村</t>
    <rPh sb="0" eb="2">
      <t>サイダイ</t>
    </rPh>
    <rPh sb="2" eb="4">
      <t>シンド</t>
    </rPh>
    <rPh sb="5" eb="6">
      <t>ジャク</t>
    </rPh>
    <rPh sb="6" eb="8">
      <t>イジョウ</t>
    </rPh>
    <rPh sb="9" eb="11">
      <t>カンソク</t>
    </rPh>
    <rPh sb="13" eb="16">
      <t>シチョウソン</t>
    </rPh>
    <phoneticPr fontId="4"/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</si>
  <si>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</si>
  <si>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令和３年２月13日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</si>
  <si>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令和３年３月15日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</si>
  <si>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令和３年３月20日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</si>
  <si>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６強</t>
    <rPh sb="1" eb="2">
      <t>キョウ</t>
    </rPh>
    <phoneticPr fontId="1"/>
  </si>
  <si>
    <t>５弱</t>
    <rPh sb="1" eb="2">
      <t>ジャク</t>
    </rPh>
    <phoneticPr fontId="1"/>
  </si>
  <si>
    <t>５強</t>
    <rPh sb="1" eb="2">
      <t>キョウ</t>
    </rPh>
    <phoneticPr fontId="1"/>
  </si>
  <si>
    <t>〔震度６強〕
宮城県：蔵王町
福島県：国見町、相馬市、新地町
〔震度６弱〕
宮城県：岩沼市、川崎町、亘理町、山元町、
登米市、石巻市
福島県：福島市、郡山市、須賀川市、伊達市、
本宮市、桑折町、川俣町、天栄村、南相馬市、
広野町、楢葉町、川内村、大熊町、双葉町、浪江町
〔震度５強〕
宮城県：白石市、名取市、角田市、大河原町、
村田町、柴田町、丸森町、栗原市、大崎市、
涌谷町、美里町、仙台市青葉区、仙台市宮城野区、仙台市若林区、塩竈市、東松島市、松島町、
七ヶ浜町、利府町、大郷町、大衡村
福島県：白河市、二本松市、田村市、大玉村、
鏡石町、泉崎村、中島村、矢吹町、玉川村、
浅川町、小野町、いわき市、富岡町、葛尾村、
飯舘村、猪苗代町
栃木県：那須町、高根沢町
〔震度５弱〕
岩手県：矢巾町、一関市
宮城県：色麻町、加美町、仙台市太白区、
仙台市泉区、多賀城市、富谷市、大和町
山形県：上山市、中山町、米沢市、白鷹町
福島県：西郷村、棚倉町、矢祭町、石川町、平田村、古殿町、三春町、湯川村、会津美里町
茨城県：日立市、常陸太田市、笠間市、
常陸大宮市、那珂市、城里町、東海村、土浦市、
筑西市、鉾田市
栃木県：大田原市、那須烏山市、那珂川町
埼玉県：加須市</t>
    <phoneticPr fontId="1"/>
  </si>
  <si>
    <t>〔震度５弱〕
和歌山県：湯浅町</t>
    <rPh sb="1" eb="3">
      <t>シンド</t>
    </rPh>
    <rPh sb="4" eb="5">
      <t>ジャク</t>
    </rPh>
    <rPh sb="7" eb="10">
      <t>ワカヤマ</t>
    </rPh>
    <rPh sb="10" eb="11">
      <t>ケン</t>
    </rPh>
    <rPh sb="12" eb="14">
      <t>ユアサ</t>
    </rPh>
    <rPh sb="14" eb="15">
      <t>チョウ</t>
    </rPh>
    <phoneticPr fontId="1"/>
  </si>
  <si>
    <t>〔震度５強〕
宮城県：仙台市宮城野区、石巻市、岩沼市、
登米市、東松島市、大崎市、蔵王町、松島町、
涌谷町、美里町
〔震度５弱〕
宮城県：仙台市青葉区、仙台市若林区、
仙台市泉区、気仙沼市、名取市、角田市、栗原市、大河原町、柴田町、川崎町、丸森町、亘理町、
山元町、利府町、大郷町、大衡村、南三陸町
岩手県：大船渡市、一関市、住田町
福島県：相馬市、田村市、南相馬市、国見町、
大熊町、双葉町、浪江町、新地町、飯舘村</t>
    <phoneticPr fontId="1"/>
  </si>
  <si>
    <t>【人的被害】死者３人
　　　　　　　 重傷16人
　　　　　　　 軽傷168人
【住家被害】全壊144棟
　　　　　　　 半壊3,070棟
　　　　　　　 一部破損35,361棟</t>
    <rPh sb="1" eb="3">
      <t>ジンテキ</t>
    </rPh>
    <rPh sb="3" eb="5">
      <t>ヒガイ</t>
    </rPh>
    <rPh sb="6" eb="8">
      <t>シシャ</t>
    </rPh>
    <rPh sb="9" eb="10">
      <t>ニン</t>
    </rPh>
    <rPh sb="19" eb="21">
      <t>ジュウショウ</t>
    </rPh>
    <rPh sb="23" eb="24">
      <t>ニン</t>
    </rPh>
    <rPh sb="33" eb="35">
      <t>ケイショウ</t>
    </rPh>
    <rPh sb="38" eb="39">
      <t>ニン</t>
    </rPh>
    <rPh sb="41" eb="43">
      <t>ジュウカ</t>
    </rPh>
    <rPh sb="43" eb="45">
      <t>ヒガイ</t>
    </rPh>
    <rPh sb="46" eb="48">
      <t>ゼンカイ</t>
    </rPh>
    <rPh sb="51" eb="52">
      <t>ムネ</t>
    </rPh>
    <rPh sb="61" eb="63">
      <t>ハンカイ</t>
    </rPh>
    <rPh sb="68" eb="69">
      <t>ムネ</t>
    </rPh>
    <rPh sb="78" eb="80">
      <t>イチブ</t>
    </rPh>
    <rPh sb="80" eb="82">
      <t>ハソン</t>
    </rPh>
    <rPh sb="88" eb="89">
      <t>ムネ</t>
    </rPh>
    <phoneticPr fontId="1"/>
  </si>
  <si>
    <t>【人的被害】重傷１人
　　　　　　　 軽傷10人
【住家被害】一部破損12棟</t>
    <phoneticPr fontId="1"/>
  </si>
  <si>
    <t>災害対策本部
（第３次応急体制）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</si>
  <si>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災害対策室
（第１次応急体制）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</si>
  <si>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災害対策本部
（第２次応急体制）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</si>
  <si>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</si>
  <si>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〔震度５強〕
宮城県：石巻市、大崎市、涌谷町
〔震度５弱〕
青森県：階上町
岩手県：一関市、釜石市
宮城県：仙台市宮城野区、仙台市泉区、気仙沼市、
岩沼市、登米市、栗原市、東松島市、蔵王町、
川崎町、宮城美里町、女川町、南三陸町
福島県：相馬市、南相馬市、国見町</t>
    <phoneticPr fontId="1"/>
  </si>
  <si>
    <t>【人的被害】重傷１人
　　　　　　　 軽傷３人
【住家被害】半壊１棟
　　　　　　　 一部破損８棟</t>
    <phoneticPr fontId="1"/>
  </si>
  <si>
    <t>〔震度５弱〕
石川県：珠洲市</t>
    <phoneticPr fontId="1"/>
  </si>
  <si>
    <t>令和３年９月16日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</si>
  <si>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令和３年10月６日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</si>
  <si>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〔震度５強〕
青森県：階上町
〔震度５弱〕
青森県：八戸市、南部町
岩手県：盛岡市</t>
    <rPh sb="1" eb="3">
      <t>シンド</t>
    </rPh>
    <rPh sb="4" eb="5">
      <t>キョウ</t>
    </rPh>
    <rPh sb="7" eb="9">
      <t>アオモリ</t>
    </rPh>
    <rPh sb="9" eb="10">
      <t>ケン</t>
    </rPh>
    <rPh sb="11" eb="13">
      <t>ハシカミ</t>
    </rPh>
    <rPh sb="13" eb="14">
      <t>チョウ</t>
    </rPh>
    <rPh sb="16" eb="18">
      <t>シンド</t>
    </rPh>
    <rPh sb="19" eb="20">
      <t>ジャク</t>
    </rPh>
    <rPh sb="22" eb="24">
      <t>アオモリ</t>
    </rPh>
    <rPh sb="24" eb="25">
      <t>ケン</t>
    </rPh>
    <rPh sb="26" eb="28">
      <t>ハチノヘ</t>
    </rPh>
    <rPh sb="28" eb="29">
      <t>シ</t>
    </rPh>
    <rPh sb="30" eb="33">
      <t>ナベチョウ</t>
    </rPh>
    <rPh sb="34" eb="36">
      <t>イワテ</t>
    </rPh>
    <rPh sb="36" eb="37">
      <t>ケン</t>
    </rPh>
    <rPh sb="38" eb="40">
      <t>モリオカ</t>
    </rPh>
    <rPh sb="40" eb="41">
      <t>シ</t>
    </rPh>
    <phoneticPr fontId="1"/>
  </si>
  <si>
    <t>【人的被害】軽傷３人
【住家被害】なし</t>
    <rPh sb="6" eb="8">
      <t>ケイショウ</t>
    </rPh>
    <rPh sb="9" eb="10">
      <t>ニン</t>
    </rPh>
    <phoneticPr fontId="1"/>
  </si>
  <si>
    <t>【人的被害】重傷６人
　　　　　　　 軽傷43人
【住家被害】一部破損72人</t>
    <rPh sb="6" eb="8">
      <t>ジュウショウ</t>
    </rPh>
    <rPh sb="9" eb="10">
      <t>ニン</t>
    </rPh>
    <rPh sb="19" eb="21">
      <t>ケイショウ</t>
    </rPh>
    <rPh sb="23" eb="24">
      <t>ニン</t>
    </rPh>
    <rPh sb="31" eb="33">
      <t>イチブ</t>
    </rPh>
    <rPh sb="33" eb="35">
      <t>ハソン</t>
    </rPh>
    <rPh sb="37" eb="38">
      <t>ニン</t>
    </rPh>
    <phoneticPr fontId="1"/>
  </si>
  <si>
    <r>
      <t>〔震度５強〕
埼玉県：川口市、宮代町
東京都：足立区
〔震度５弱〕
埼玉県：さいたま</t>
    </r>
    <r>
      <rPr>
        <sz val="10"/>
        <rFont val="ＭＳ Ｐゴシック"/>
        <family val="3"/>
        <charset val="128"/>
      </rPr>
      <t>市</t>
    </r>
    <r>
      <rPr>
        <sz val="10"/>
        <color theme="1"/>
        <rFont val="ＭＳ Ｐゴシック"/>
        <family val="3"/>
        <charset val="128"/>
      </rPr>
      <t>緑区、加須市、鴻巣市、草加市、
蕨市、久喜市、八潮市、三郷市、幸手市、吉川市
千葉県：千葉市中央区、船橋市、松戸市、流山市
東京都：大田区、町田市
神奈川県：横浜市鶴見区、横浜市神奈川区、
横浜市中区、横浜市港北区、横浜市緑区、
川崎市川崎区</t>
    </r>
    <rPh sb="42" eb="43">
      <t>シ</t>
    </rPh>
    <phoneticPr fontId="1"/>
  </si>
  <si>
    <t>令和３年10月７日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</si>
  <si>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令和３年12月３日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</si>
  <si>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〔震度５弱〕
山梨県：大月市</t>
    <rPh sb="1" eb="3">
      <t>シンド</t>
    </rPh>
    <rPh sb="4" eb="5">
      <t>ジャク</t>
    </rPh>
    <rPh sb="7" eb="10">
      <t>ヤマナシケン</t>
    </rPh>
    <rPh sb="11" eb="14">
      <t>オオツキシ</t>
    </rPh>
    <phoneticPr fontId="1"/>
  </si>
  <si>
    <t>災害対策室
（第１次応急体制）</t>
    <phoneticPr fontId="1"/>
  </si>
  <si>
    <t>【人的被害】軽傷５人
【住家被害】一部破損２棟</t>
    <rPh sb="1" eb="3">
      <t>ジンテキ</t>
    </rPh>
    <rPh sb="3" eb="5">
      <t>ヒガイ</t>
    </rPh>
    <rPh sb="6" eb="8">
      <t>ケイショウ</t>
    </rPh>
    <rPh sb="9" eb="10">
      <t>ニン</t>
    </rPh>
    <rPh sb="12" eb="14">
      <t>ジュウカ</t>
    </rPh>
    <rPh sb="14" eb="16">
      <t>ヒガイ</t>
    </rPh>
    <rPh sb="17" eb="19">
      <t>イチブ</t>
    </rPh>
    <rPh sb="19" eb="21">
      <t>ハソン</t>
    </rPh>
    <rPh sb="22" eb="23">
      <t>ムネ</t>
    </rPh>
    <phoneticPr fontId="1"/>
  </si>
  <si>
    <t>〔震度５弱〕
和歌山県：御坊市</t>
    <rPh sb="1" eb="3">
      <t>シンド</t>
    </rPh>
    <rPh sb="4" eb="5">
      <t>ジャク</t>
    </rPh>
    <rPh sb="7" eb="11">
      <t>ワカヤマケン</t>
    </rPh>
    <rPh sb="12" eb="15">
      <t>ゴボウシ</t>
    </rPh>
    <phoneticPr fontId="1"/>
  </si>
  <si>
    <t>〔震度５強〕
鹿児島県：十島村</t>
    <rPh sb="1" eb="3">
      <t>シンド</t>
    </rPh>
    <rPh sb="4" eb="5">
      <t>キョウ</t>
    </rPh>
    <rPh sb="7" eb="11">
      <t>カゴシマケン</t>
    </rPh>
    <rPh sb="12" eb="15">
      <t>トシマムラ</t>
    </rPh>
    <phoneticPr fontId="1"/>
  </si>
  <si>
    <t>令和３年12月９日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</si>
  <si>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令和３年中の主な地震災害による被害状況等</t>
    <rPh sb="0" eb="2">
      <t>レイワ</t>
    </rPh>
    <rPh sb="3" eb="4">
      <t>ネン</t>
    </rPh>
    <rPh sb="4" eb="5">
      <t>チュウ</t>
    </rPh>
    <rPh sb="6" eb="7">
      <t>シュ</t>
    </rPh>
    <rPh sb="8" eb="10">
      <t>ジシン</t>
    </rPh>
    <rPh sb="10" eb="12">
      <t>サイガイ</t>
    </rPh>
    <rPh sb="15" eb="17">
      <t>ヒガイ</t>
    </rPh>
    <rPh sb="17" eb="19">
      <t>ジョウキョウ</t>
    </rPh>
    <rPh sb="19" eb="20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</si>
</sst>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4" borderId="1" xfId="0" applyFont="1" applyFill="1" applyBorder="1" applyAlignment="1">
      <alignment vertical="center" justifyLastLine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81" fontId="0" fillId="4" borderId="2" xfId="0" applyNumberFormat="1" applyFont="1" applyFill="1" applyBorder="1" applyAlignment="1">
      <alignment horizontal="center" vertical="center" wrapText="1"/>
    </xf>
    <xf numFmtId="181" fontId="7" fillId="4" borderId="12" xfId="0" applyNumberFormat="1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9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BB16"/>
  <sheetViews>
    <sheetView tabSelected="1" zoomScaleNormal="100" zoomScaleSheetLayoutView="100" workbookViewId="0">
      <pane xSplit="2" ySplit="1" topLeftCell="D7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 x14ac:dyDescent="0.15"/>
  <cols>
    <col min="1" max="1" width="6.625" style="2" customWidth="1"/>
    <col min="2" max="2" width="17.1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125" style="1" customWidth="1"/>
    <col min="7" max="8" width="12.875" style="1" customWidth="1"/>
    <col min="9" max="9" width="40.875" style="2" customWidth="1"/>
    <col min="10" max="13" width="8.875" style="2" hidden="1" customWidth="1"/>
    <col min="14" max="14" width="4.25" style="2" hidden="1" customWidth="1"/>
    <col min="15" max="15" width="23.125" style="2" hidden="1" customWidth="1"/>
    <col min="16" max="16" width="27.375" style="2" customWidth="1"/>
    <col min="17" max="17" width="20.625" style="6" customWidth="1"/>
    <col min="18" max="18" width="9" style="2" hidden="1" customWidth="1"/>
    <col min="19" max="19" width="15.625" style="2" hidden="1" customWidth="1"/>
    <col min="20" max="20" width="24.375" style="2" hidden="1" customWidth="1"/>
    <col min="21" max="21" width="14.875" style="2" hidden="1" customWidth="1"/>
    <col min="22" max="22" width="17.875" style="2" hidden="1" customWidth="1"/>
    <col min="23" max="23" width="4.875" style="2" hidden="1" customWidth="1"/>
    <col min="24" max="24" width="2.125" style="2" hidden="1" customWidth="1"/>
    <col min="25" max="25" width="4.875" style="2" hidden="1" customWidth="1"/>
    <col min="26" max="26" width="17.625" style="2" hidden="1" customWidth="1"/>
    <col min="27" max="27" width="4.875" style="2" hidden="1" customWidth="1"/>
    <col min="28" max="28" width="2.125" style="2" hidden="1" customWidth="1"/>
    <col min="29" max="29" width="4.875" style="2" hidden="1" customWidth="1"/>
    <col min="30" max="30" width="14.875" style="2" hidden="1" customWidth="1"/>
    <col min="31" max="31" width="17.625" style="2" hidden="1" customWidth="1"/>
    <col min="32" max="32" width="4.875" style="2" hidden="1" customWidth="1"/>
    <col min="33" max="33" width="2.375" style="2" hidden="1" customWidth="1"/>
    <col min="34" max="34" width="4.875" style="2" hidden="1" customWidth="1"/>
    <col min="35" max="35" width="17.625" style="2" hidden="1" customWidth="1"/>
    <col min="36" max="36" width="4.875" style="2" hidden="1" customWidth="1"/>
    <col min="37" max="37" width="2.375" style="2" hidden="1" customWidth="1"/>
    <col min="38" max="38" width="4.875" style="2" hidden="1" customWidth="1"/>
    <col min="39" max="40" width="9" style="2" customWidth="1"/>
    <col min="41" max="41" width="14.5" style="2" customWidth="1"/>
    <col min="42" max="44" width="16.125" style="2" customWidth="1"/>
    <col min="45" max="46" width="15" style="2" customWidth="1"/>
    <col min="47" max="54" width="9" style="2" customWidth="1"/>
    <col min="55" max="16384" width="9" style="2"/>
  </cols>
  <sheetData>
    <row r="1" spans="1:54" ht="35.25" customHeight="1" x14ac:dyDescent="0.15">
      <c r="B1" s="4" t="s">
        <v>32</v>
      </c>
      <c r="C1" s="5">
        <v>23</v>
      </c>
      <c r="D1" s="4" t="s">
        <v>88</v>
      </c>
      <c r="E1" s="4"/>
    </row>
    <row r="2" spans="1:54" ht="15" customHeight="1" thickBot="1" x14ac:dyDescent="0.2">
      <c r="B2" s="4"/>
      <c r="C2" s="5"/>
      <c r="D2" s="4"/>
      <c r="E2" s="4"/>
      <c r="P2" s="3"/>
      <c r="Q2" s="6" t="s">
        <v>55</v>
      </c>
    </row>
    <row r="3" spans="1:54" ht="12" customHeight="1" x14ac:dyDescent="0.15">
      <c r="A3" s="73" t="s">
        <v>25</v>
      </c>
      <c r="B3" s="74" t="s">
        <v>30</v>
      </c>
      <c r="C3" s="73" t="s">
        <v>24</v>
      </c>
      <c r="D3" s="73" t="s">
        <v>23</v>
      </c>
      <c r="E3" s="77" t="s">
        <v>31</v>
      </c>
      <c r="F3" s="78" t="s">
        <v>22</v>
      </c>
      <c r="G3" s="61" t="s">
        <v>29</v>
      </c>
      <c r="H3" s="64" t="s">
        <v>21</v>
      </c>
      <c r="I3" s="67" t="s">
        <v>54</v>
      </c>
      <c r="J3" s="67" t="s">
        <v>20</v>
      </c>
      <c r="K3" s="67"/>
      <c r="L3" s="67" t="s">
        <v>19</v>
      </c>
      <c r="M3" s="67"/>
      <c r="N3" s="7" t="s">
        <v>18</v>
      </c>
      <c r="O3" s="7"/>
      <c r="P3" s="71" t="s">
        <v>28</v>
      </c>
      <c r="Q3" s="68" t="s">
        <v>27</v>
      </c>
      <c r="R3" s="55" t="s">
        <v>17</v>
      </c>
      <c r="S3" s="55" t="s">
        <v>16</v>
      </c>
      <c r="T3" s="58" t="s">
        <v>15</v>
      </c>
      <c r="U3" s="44" t="s">
        <v>14</v>
      </c>
      <c r="V3" s="45"/>
      <c r="W3" s="45"/>
      <c r="X3" s="45"/>
      <c r="Y3" s="45"/>
      <c r="Z3" s="45"/>
      <c r="AA3" s="45"/>
      <c r="AB3" s="45"/>
      <c r="AC3" s="46"/>
      <c r="AD3" s="44" t="s">
        <v>13</v>
      </c>
      <c r="AE3" s="45"/>
      <c r="AF3" s="45"/>
      <c r="AG3" s="45"/>
      <c r="AH3" s="45"/>
      <c r="AI3" s="45"/>
      <c r="AJ3" s="45"/>
      <c r="AK3" s="45"/>
      <c r="AL3" s="47"/>
    </row>
    <row r="4" spans="1:54" ht="12" customHeight="1" x14ac:dyDescent="0.15">
      <c r="A4" s="73"/>
      <c r="B4" s="75"/>
      <c r="C4" s="73"/>
      <c r="D4" s="73"/>
      <c r="E4" s="77"/>
      <c r="F4" s="62"/>
      <c r="G4" s="62"/>
      <c r="H4" s="65"/>
      <c r="I4" s="67"/>
      <c r="J4" s="67"/>
      <c r="K4" s="67"/>
      <c r="L4" s="67"/>
      <c r="M4" s="67"/>
      <c r="N4" s="7"/>
      <c r="O4" s="7"/>
      <c r="P4" s="71"/>
      <c r="Q4" s="69"/>
      <c r="R4" s="56"/>
      <c r="S4" s="56"/>
      <c r="T4" s="59"/>
      <c r="U4" s="48" t="s">
        <v>12</v>
      </c>
      <c r="V4" s="50" t="s">
        <v>11</v>
      </c>
      <c r="W4" s="50"/>
      <c r="X4" s="50"/>
      <c r="Y4" s="50"/>
      <c r="Z4" s="50" t="s">
        <v>10</v>
      </c>
      <c r="AA4" s="50"/>
      <c r="AB4" s="50"/>
      <c r="AC4" s="50"/>
      <c r="AD4" s="48" t="s">
        <v>12</v>
      </c>
      <c r="AE4" s="50" t="s">
        <v>11</v>
      </c>
      <c r="AF4" s="50"/>
      <c r="AG4" s="50"/>
      <c r="AH4" s="50"/>
      <c r="AI4" s="50" t="s">
        <v>10</v>
      </c>
      <c r="AJ4" s="50"/>
      <c r="AK4" s="50"/>
      <c r="AL4" s="51"/>
    </row>
    <row r="5" spans="1:54" ht="12" customHeight="1" thickBot="1" x14ac:dyDescent="0.2">
      <c r="A5" s="73"/>
      <c r="B5" s="76"/>
      <c r="C5" s="73"/>
      <c r="D5" s="73"/>
      <c r="E5" s="73"/>
      <c r="F5" s="63"/>
      <c r="G5" s="63"/>
      <c r="H5" s="66"/>
      <c r="I5" s="67"/>
      <c r="J5" s="8"/>
      <c r="K5" s="9" t="s">
        <v>9</v>
      </c>
      <c r="L5" s="8"/>
      <c r="M5" s="9" t="s">
        <v>8</v>
      </c>
      <c r="N5" s="10" t="s">
        <v>7</v>
      </c>
      <c r="O5" s="10" t="s">
        <v>6</v>
      </c>
      <c r="P5" s="71"/>
      <c r="Q5" s="70"/>
      <c r="R5" s="57"/>
      <c r="S5" s="57"/>
      <c r="T5" s="60"/>
      <c r="U5" s="49"/>
      <c r="V5" s="52" t="s">
        <v>5</v>
      </c>
      <c r="W5" s="52"/>
      <c r="X5" s="52"/>
      <c r="Y5" s="52"/>
      <c r="Z5" s="53" t="s">
        <v>5</v>
      </c>
      <c r="AA5" s="53"/>
      <c r="AB5" s="53"/>
      <c r="AC5" s="53"/>
      <c r="AD5" s="49"/>
      <c r="AE5" s="52" t="s">
        <v>5</v>
      </c>
      <c r="AF5" s="52"/>
      <c r="AG5" s="52"/>
      <c r="AH5" s="52"/>
      <c r="AI5" s="53" t="s">
        <v>5</v>
      </c>
      <c r="AJ5" s="53"/>
      <c r="AK5" s="53"/>
      <c r="AL5" s="54"/>
    </row>
    <row r="6" spans="1:54" ht="399" customHeight="1" x14ac:dyDescent="0.15">
      <c r="A6" s="11" t="s">
        <v>44</v>
      </c>
      <c r="B6" s="43" t="s">
        <v>56</v>
      </c>
      <c r="C6" s="13"/>
      <c r="D6" s="14">
        <v>0.96319444444444446</v>
      </c>
      <c r="E6" s="14"/>
      <c r="F6" s="15" t="s">
        <v>33</v>
      </c>
      <c r="G6" s="13">
        <v>7.3</v>
      </c>
      <c r="H6" s="16" t="s">
        <v>59</v>
      </c>
      <c r="I6" s="34" t="s">
        <v>62</v>
      </c>
      <c r="J6" s="35"/>
      <c r="K6" s="36"/>
      <c r="L6" s="35"/>
      <c r="M6" s="36"/>
      <c r="N6" s="35"/>
      <c r="O6" s="35"/>
      <c r="P6" s="39" t="s">
        <v>65</v>
      </c>
      <c r="Q6" s="17" t="s">
        <v>67</v>
      </c>
      <c r="R6" s="18"/>
      <c r="S6" s="19"/>
      <c r="T6" s="19"/>
      <c r="U6" s="20" t="e">
        <f t="shared" ref="U6:U11" si="0">AP6-AO6</f>
        <v>#VALUE!</v>
      </c>
      <c r="V6" s="21"/>
      <c r="W6" s="22"/>
      <c r="X6" s="23" t="s">
        <v>26</v>
      </c>
      <c r="Y6" s="24"/>
      <c r="Z6" s="21"/>
      <c r="AA6" s="25"/>
      <c r="AB6" s="23" t="s">
        <v>26</v>
      </c>
      <c r="AC6" s="26"/>
      <c r="AD6" s="27" t="e">
        <f t="shared" ref="AD6:AD11" si="1">AT6-AS6</f>
        <v>#VALUE!</v>
      </c>
      <c r="AE6" s="21"/>
      <c r="AF6" s="25"/>
      <c r="AG6" s="23" t="s">
        <v>26</v>
      </c>
      <c r="AH6" s="26"/>
      <c r="AI6" s="21"/>
      <c r="AJ6" s="25"/>
      <c r="AK6" s="23" t="s">
        <v>26</v>
      </c>
      <c r="AL6" s="28"/>
      <c r="AM6" s="29" t="str">
        <f t="shared" ref="AM6:AM11" si="2">IF(W6="","",VALUE(CONCATENATE(W6,":",Y6)))</f>
        <v/>
      </c>
      <c r="AN6" s="29" t="str">
        <f t="shared" ref="AN6:AN11" si="3">IF(AA6="","",VALUE(CONCATENATE(AA6,":",AC6)))</f>
        <v/>
      </c>
      <c r="AO6" s="30" t="e">
        <f t="shared" ref="AO6:AO11" si="4">VALUE(V6)+AM6</f>
        <v>#VALUE!</v>
      </c>
      <c r="AP6" s="30" t="e">
        <f t="shared" ref="AP6:AP11" si="5">VALUE(Z6)+AN6</f>
        <v>#VALUE!</v>
      </c>
      <c r="AQ6" s="30" t="str">
        <f t="shared" ref="AQ6:AQ11" si="6">IF(AF6="","",VALUE(CONCATENATE(AF6,":",AH6)))</f>
        <v/>
      </c>
      <c r="AR6" s="30" t="str">
        <f t="shared" ref="AR6:AR11" si="7">IF(AJ6="","",VALUE(CONCATENATE(AJ6,":",AL6)))</f>
        <v/>
      </c>
      <c r="AS6" s="30" t="e">
        <f t="shared" ref="AS6:AS11" si="8">VALUE(AE6)+AQ6</f>
        <v>#VALUE!</v>
      </c>
      <c r="AT6" s="30" t="e">
        <f t="shared" ref="AT6:AT11" si="9">VALUE(AI6)+AR6</f>
        <v>#VALUE!</v>
      </c>
      <c r="BB6" s="31" t="s">
        <v>4</v>
      </c>
    </row>
    <row r="7" spans="1:54" ht="40.35" customHeight="1" x14ac:dyDescent="0.15">
      <c r="A7" s="11" t="s">
        <v>45</v>
      </c>
      <c r="B7" s="43" t="s">
        <v>57</v>
      </c>
      <c r="C7" s="13"/>
      <c r="D7" s="14">
        <v>1.7361111111111112E-2</v>
      </c>
      <c r="E7" s="13"/>
      <c r="F7" s="15" t="s">
        <v>34</v>
      </c>
      <c r="G7" s="13">
        <v>4.5999999999999996</v>
      </c>
      <c r="H7" s="16" t="s">
        <v>60</v>
      </c>
      <c r="I7" s="34" t="s">
        <v>63</v>
      </c>
      <c r="J7" s="35"/>
      <c r="K7" s="36"/>
      <c r="L7" s="35"/>
      <c r="M7" s="36"/>
      <c r="N7" s="35"/>
      <c r="O7" s="35"/>
      <c r="P7" s="40" t="s">
        <v>42</v>
      </c>
      <c r="Q7" s="17" t="s">
        <v>68</v>
      </c>
      <c r="R7" s="18"/>
      <c r="S7" s="19"/>
      <c r="T7" s="19"/>
      <c r="U7" s="20" t="e">
        <f t="shared" si="0"/>
        <v>#VALUE!</v>
      </c>
      <c r="V7" s="21"/>
      <c r="W7" s="22"/>
      <c r="X7" s="23" t="s">
        <v>26</v>
      </c>
      <c r="Y7" s="24"/>
      <c r="Z7" s="21"/>
      <c r="AA7" s="25"/>
      <c r="AB7" s="23" t="s">
        <v>26</v>
      </c>
      <c r="AC7" s="26"/>
      <c r="AD7" s="27" t="e">
        <f t="shared" si="1"/>
        <v>#VALUE!</v>
      </c>
      <c r="AE7" s="21"/>
      <c r="AF7" s="25"/>
      <c r="AG7" s="23" t="s">
        <v>26</v>
      </c>
      <c r="AH7" s="26"/>
      <c r="AI7" s="21"/>
      <c r="AJ7" s="25"/>
      <c r="AK7" s="23" t="s">
        <v>26</v>
      </c>
      <c r="AL7" s="28"/>
      <c r="AM7" s="29" t="str">
        <f t="shared" si="2"/>
        <v/>
      </c>
      <c r="AN7" s="29" t="str">
        <f t="shared" si="3"/>
        <v/>
      </c>
      <c r="AO7" s="30" t="e">
        <f t="shared" si="4"/>
        <v>#VALUE!</v>
      </c>
      <c r="AP7" s="30" t="e">
        <f t="shared" si="5"/>
        <v>#VALUE!</v>
      </c>
      <c r="AQ7" s="30" t="str">
        <f t="shared" si="6"/>
        <v/>
      </c>
      <c r="AR7" s="30" t="str">
        <f t="shared" si="7"/>
        <v/>
      </c>
      <c r="AS7" s="30" t="e">
        <f t="shared" si="8"/>
        <v>#VALUE!</v>
      </c>
      <c r="AT7" s="30" t="e">
        <f t="shared" si="9"/>
        <v>#VALUE!</v>
      </c>
      <c r="BB7" s="31" t="s">
        <v>3</v>
      </c>
    </row>
    <row r="8" spans="1:54" ht="161.44999999999999" customHeight="1" x14ac:dyDescent="0.15">
      <c r="A8" s="11" t="s">
        <v>46</v>
      </c>
      <c r="B8" s="43" t="s">
        <v>58</v>
      </c>
      <c r="C8" s="13"/>
      <c r="D8" s="14">
        <v>0.75624999999999998</v>
      </c>
      <c r="E8" s="13"/>
      <c r="F8" s="15" t="s">
        <v>35</v>
      </c>
      <c r="G8" s="13">
        <v>6.9</v>
      </c>
      <c r="H8" s="16" t="s">
        <v>61</v>
      </c>
      <c r="I8" s="34" t="s">
        <v>64</v>
      </c>
      <c r="J8" s="37"/>
      <c r="K8" s="38"/>
      <c r="L8" s="37"/>
      <c r="M8" s="38"/>
      <c r="N8" s="37"/>
      <c r="O8" s="37"/>
      <c r="P8" s="40" t="s">
        <v>66</v>
      </c>
      <c r="Q8" s="17" t="s">
        <v>69</v>
      </c>
      <c r="R8" s="18"/>
      <c r="S8" s="19"/>
      <c r="T8" s="19"/>
      <c r="U8" s="20" t="e">
        <f t="shared" si="0"/>
        <v>#VALUE!</v>
      </c>
      <c r="V8" s="21"/>
      <c r="W8" s="22"/>
      <c r="X8" s="23" t="s">
        <v>26</v>
      </c>
      <c r="Y8" s="24"/>
      <c r="Z8" s="21"/>
      <c r="AA8" s="25"/>
      <c r="AB8" s="23" t="s">
        <v>26</v>
      </c>
      <c r="AC8" s="26"/>
      <c r="AD8" s="27" t="e">
        <f t="shared" si="1"/>
        <v>#VALUE!</v>
      </c>
      <c r="AE8" s="21"/>
      <c r="AF8" s="25"/>
      <c r="AG8" s="23" t="s">
        <v>26</v>
      </c>
      <c r="AH8" s="26"/>
      <c r="AI8" s="21"/>
      <c r="AJ8" s="25"/>
      <c r="AK8" s="23" t="s">
        <v>26</v>
      </c>
      <c r="AL8" s="28"/>
      <c r="AM8" s="29" t="str">
        <f t="shared" si="2"/>
        <v/>
      </c>
      <c r="AN8" s="29" t="str">
        <f t="shared" si="3"/>
        <v/>
      </c>
      <c r="AO8" s="30" t="e">
        <f t="shared" si="4"/>
        <v>#VALUE!</v>
      </c>
      <c r="AP8" s="30" t="e">
        <f t="shared" si="5"/>
        <v>#VALUE!</v>
      </c>
      <c r="AQ8" s="30" t="str">
        <f t="shared" si="6"/>
        <v/>
      </c>
      <c r="AR8" s="30" t="str">
        <f t="shared" si="7"/>
        <v/>
      </c>
      <c r="AS8" s="30" t="e">
        <f t="shared" si="8"/>
        <v>#VALUE!</v>
      </c>
      <c r="AT8" s="30" t="e">
        <f t="shared" si="9"/>
        <v>#VALUE!</v>
      </c>
      <c r="BB8" s="31" t="s">
        <v>2</v>
      </c>
    </row>
    <row r="9" spans="1:54" ht="116.45" customHeight="1" x14ac:dyDescent="0.15">
      <c r="A9" s="11" t="s">
        <v>47</v>
      </c>
      <c r="B9" s="43" t="s">
        <v>70</v>
      </c>
      <c r="C9" s="13"/>
      <c r="D9" s="14">
        <v>0.43541666666666662</v>
      </c>
      <c r="E9" s="13"/>
      <c r="F9" s="32" t="s">
        <v>35</v>
      </c>
      <c r="G9" s="13">
        <v>6.8</v>
      </c>
      <c r="H9" s="16" t="s">
        <v>61</v>
      </c>
      <c r="I9" s="34" t="s">
        <v>71</v>
      </c>
      <c r="J9" s="37"/>
      <c r="K9" s="38"/>
      <c r="L9" s="37"/>
      <c r="M9" s="38"/>
      <c r="N9" s="37"/>
      <c r="O9" s="37"/>
      <c r="P9" s="40" t="s">
        <v>72</v>
      </c>
      <c r="Q9" s="17" t="s">
        <v>69</v>
      </c>
      <c r="R9" s="18"/>
      <c r="S9" s="19"/>
      <c r="T9" s="19"/>
      <c r="U9" s="20" t="e">
        <f t="shared" si="0"/>
        <v>#VALUE!</v>
      </c>
      <c r="V9" s="21"/>
      <c r="W9" s="22"/>
      <c r="X9" s="23" t="s">
        <v>26</v>
      </c>
      <c r="Y9" s="24"/>
      <c r="Z9" s="21"/>
      <c r="AA9" s="25"/>
      <c r="AB9" s="23" t="s">
        <v>26</v>
      </c>
      <c r="AC9" s="26"/>
      <c r="AD9" s="27" t="e">
        <f t="shared" si="1"/>
        <v>#VALUE!</v>
      </c>
      <c r="AE9" s="21"/>
      <c r="AF9" s="25"/>
      <c r="AG9" s="23" t="s">
        <v>26</v>
      </c>
      <c r="AH9" s="26"/>
      <c r="AI9" s="21"/>
      <c r="AJ9" s="25"/>
      <c r="AK9" s="23" t="s">
        <v>26</v>
      </c>
      <c r="AL9" s="28"/>
      <c r="AM9" s="29" t="str">
        <f t="shared" si="2"/>
        <v/>
      </c>
      <c r="AN9" s="29" t="str">
        <f t="shared" si="3"/>
        <v/>
      </c>
      <c r="AO9" s="30" t="e">
        <f t="shared" si="4"/>
        <v>#VALUE!</v>
      </c>
      <c r="AP9" s="30" t="e">
        <f t="shared" si="5"/>
        <v>#VALUE!</v>
      </c>
      <c r="AQ9" s="30" t="str">
        <f t="shared" si="6"/>
        <v/>
      </c>
      <c r="AR9" s="30" t="str">
        <f t="shared" si="7"/>
        <v/>
      </c>
      <c r="AS9" s="30" t="e">
        <f t="shared" si="8"/>
        <v>#VALUE!</v>
      </c>
      <c r="AT9" s="30" t="e">
        <f t="shared" si="9"/>
        <v>#VALUE!</v>
      </c>
      <c r="BB9" s="31" t="s">
        <v>1</v>
      </c>
    </row>
    <row r="10" spans="1:54" ht="40.35" customHeight="1" x14ac:dyDescent="0.15">
      <c r="A10" s="11" t="s">
        <v>48</v>
      </c>
      <c r="B10" s="43" t="s">
        <v>74</v>
      </c>
      <c r="C10" s="13"/>
      <c r="D10" s="14">
        <v>0.77916666666666667</v>
      </c>
      <c r="E10" s="13"/>
      <c r="F10" s="32" t="s">
        <v>36</v>
      </c>
      <c r="G10" s="13">
        <v>5.0999999999999996</v>
      </c>
      <c r="H10" s="16" t="s">
        <v>60</v>
      </c>
      <c r="I10" s="34" t="s">
        <v>73</v>
      </c>
      <c r="J10" s="37"/>
      <c r="K10" s="38"/>
      <c r="L10" s="37"/>
      <c r="M10" s="38"/>
      <c r="N10" s="37"/>
      <c r="O10" s="37"/>
      <c r="P10" s="40" t="s">
        <v>42</v>
      </c>
      <c r="Q10" s="17" t="s">
        <v>68</v>
      </c>
      <c r="R10" s="18"/>
      <c r="S10" s="19"/>
      <c r="T10" s="19"/>
      <c r="U10" s="20"/>
      <c r="V10" s="21"/>
      <c r="W10" s="22"/>
      <c r="X10" s="23"/>
      <c r="Y10" s="24"/>
      <c r="Z10" s="21"/>
      <c r="AA10" s="25"/>
      <c r="AB10" s="23"/>
      <c r="AC10" s="26"/>
      <c r="AD10" s="27"/>
      <c r="AE10" s="21"/>
      <c r="AF10" s="25"/>
      <c r="AG10" s="23"/>
      <c r="AH10" s="26"/>
      <c r="AI10" s="21"/>
      <c r="AJ10" s="25"/>
      <c r="AK10" s="23"/>
      <c r="AL10" s="28"/>
      <c r="AM10" s="29"/>
      <c r="AN10" s="29"/>
      <c r="AO10" s="30"/>
      <c r="AP10" s="30"/>
      <c r="AQ10" s="30"/>
      <c r="AR10" s="30"/>
      <c r="AS10" s="30"/>
      <c r="AT10" s="30"/>
      <c r="BB10" s="31"/>
    </row>
    <row r="11" spans="1:54" ht="77.45" customHeight="1" x14ac:dyDescent="0.15">
      <c r="A11" s="11" t="s">
        <v>49</v>
      </c>
      <c r="B11" s="43" t="s">
        <v>75</v>
      </c>
      <c r="C11" s="13"/>
      <c r="D11" s="14">
        <v>0.11527777777777777</v>
      </c>
      <c r="E11" s="13"/>
      <c r="F11" s="32" t="s">
        <v>37</v>
      </c>
      <c r="G11" s="13">
        <v>5.9</v>
      </c>
      <c r="H11" s="16" t="s">
        <v>61</v>
      </c>
      <c r="I11" s="34" t="s">
        <v>76</v>
      </c>
      <c r="J11" s="37"/>
      <c r="K11" s="38"/>
      <c r="L11" s="37"/>
      <c r="M11" s="38"/>
      <c r="N11" s="37"/>
      <c r="O11" s="37"/>
      <c r="P11" s="40" t="s">
        <v>77</v>
      </c>
      <c r="Q11" s="17" t="s">
        <v>69</v>
      </c>
      <c r="R11" s="18"/>
      <c r="S11" s="19"/>
      <c r="T11" s="19"/>
      <c r="U11" s="20" t="e">
        <f t="shared" si="0"/>
        <v>#VALUE!</v>
      </c>
      <c r="V11" s="21"/>
      <c r="W11" s="22"/>
      <c r="X11" s="23" t="s">
        <v>26</v>
      </c>
      <c r="Y11" s="24"/>
      <c r="Z11" s="21"/>
      <c r="AA11" s="25"/>
      <c r="AB11" s="23" t="s">
        <v>26</v>
      </c>
      <c r="AC11" s="26"/>
      <c r="AD11" s="27" t="e">
        <f t="shared" si="1"/>
        <v>#VALUE!</v>
      </c>
      <c r="AE11" s="21"/>
      <c r="AF11" s="25"/>
      <c r="AG11" s="23" t="s">
        <v>26</v>
      </c>
      <c r="AH11" s="26"/>
      <c r="AI11" s="21"/>
      <c r="AJ11" s="25"/>
      <c r="AK11" s="23" t="s">
        <v>26</v>
      </c>
      <c r="AL11" s="28"/>
      <c r="AM11" s="29" t="str">
        <f t="shared" si="2"/>
        <v/>
      </c>
      <c r="AN11" s="29" t="str">
        <f t="shared" si="3"/>
        <v/>
      </c>
      <c r="AO11" s="30" t="e">
        <f t="shared" si="4"/>
        <v>#VALUE!</v>
      </c>
      <c r="AP11" s="30" t="e">
        <f t="shared" si="5"/>
        <v>#VALUE!</v>
      </c>
      <c r="AQ11" s="30" t="str">
        <f t="shared" si="6"/>
        <v/>
      </c>
      <c r="AR11" s="30" t="str">
        <f t="shared" si="7"/>
        <v/>
      </c>
      <c r="AS11" s="30" t="e">
        <f t="shared" si="8"/>
        <v>#VALUE!</v>
      </c>
      <c r="AT11" s="30" t="e">
        <f t="shared" si="9"/>
        <v>#VALUE!</v>
      </c>
      <c r="BB11" s="31" t="s">
        <v>0</v>
      </c>
    </row>
    <row r="12" spans="1:54" ht="140.1" customHeight="1" x14ac:dyDescent="0.15">
      <c r="A12" s="11" t="s">
        <v>50</v>
      </c>
      <c r="B12" s="43" t="s">
        <v>80</v>
      </c>
      <c r="C12" s="12">
        <v>44476</v>
      </c>
      <c r="D12" s="14">
        <v>0.94513888888888886</v>
      </c>
      <c r="E12" s="13"/>
      <c r="F12" s="32" t="s">
        <v>38</v>
      </c>
      <c r="G12" s="13">
        <v>5.9</v>
      </c>
      <c r="H12" s="16" t="s">
        <v>61</v>
      </c>
      <c r="I12" s="34" t="s">
        <v>79</v>
      </c>
      <c r="J12" s="37"/>
      <c r="K12" s="38"/>
      <c r="L12" s="37"/>
      <c r="M12" s="38"/>
      <c r="N12" s="37"/>
      <c r="O12" s="37"/>
      <c r="P12" s="40" t="s">
        <v>78</v>
      </c>
      <c r="Q12" s="17" t="s">
        <v>67</v>
      </c>
      <c r="R12" s="26"/>
      <c r="S12" s="19"/>
      <c r="T12" s="19"/>
      <c r="U12" s="20"/>
      <c r="V12" s="21"/>
      <c r="W12" s="22"/>
      <c r="X12" s="23"/>
      <c r="Y12" s="24"/>
      <c r="Z12" s="21"/>
      <c r="AA12" s="25"/>
      <c r="AB12" s="23"/>
      <c r="AC12" s="26"/>
      <c r="AD12" s="27"/>
      <c r="AE12" s="21"/>
      <c r="AF12" s="25"/>
      <c r="AG12" s="23"/>
      <c r="AH12" s="26"/>
      <c r="AI12" s="21"/>
      <c r="AJ12" s="25"/>
      <c r="AK12" s="23"/>
      <c r="AL12" s="28"/>
      <c r="AM12" s="29"/>
      <c r="AN12" s="29"/>
      <c r="AO12" s="30"/>
      <c r="AP12" s="30"/>
      <c r="AQ12" s="30"/>
      <c r="AR12" s="30"/>
      <c r="AS12" s="30"/>
      <c r="AT12" s="30"/>
      <c r="BB12" s="31"/>
    </row>
    <row r="13" spans="1:54" ht="48.95" customHeight="1" x14ac:dyDescent="0.15">
      <c r="A13" s="11" t="s">
        <v>51</v>
      </c>
      <c r="B13" s="43" t="s">
        <v>81</v>
      </c>
      <c r="C13" s="13"/>
      <c r="D13" s="14">
        <v>0.27569444444444446</v>
      </c>
      <c r="E13" s="13"/>
      <c r="F13" s="33" t="s">
        <v>39</v>
      </c>
      <c r="G13" s="13">
        <v>4.8</v>
      </c>
      <c r="H13" s="16" t="s">
        <v>60</v>
      </c>
      <c r="I13" s="42" t="s">
        <v>82</v>
      </c>
      <c r="J13" s="37"/>
      <c r="K13" s="38"/>
      <c r="L13" s="37"/>
      <c r="M13" s="38"/>
      <c r="N13" s="37"/>
      <c r="O13" s="37"/>
      <c r="P13" s="40" t="s">
        <v>42</v>
      </c>
      <c r="Q13" s="17" t="s">
        <v>83</v>
      </c>
      <c r="R13" s="26"/>
      <c r="S13" s="19"/>
      <c r="T13" s="19"/>
      <c r="U13" s="20"/>
      <c r="V13" s="21"/>
      <c r="W13" s="22"/>
      <c r="X13" s="23"/>
      <c r="Y13" s="24"/>
      <c r="Z13" s="21"/>
      <c r="AA13" s="25"/>
      <c r="AB13" s="23"/>
      <c r="AC13" s="26"/>
      <c r="AD13" s="27"/>
      <c r="AE13" s="21"/>
      <c r="AF13" s="25"/>
      <c r="AG13" s="23"/>
      <c r="AH13" s="26"/>
      <c r="AI13" s="21"/>
      <c r="AJ13" s="25"/>
      <c r="AK13" s="23"/>
      <c r="AL13" s="28"/>
      <c r="AM13" s="29"/>
      <c r="AN13" s="29"/>
      <c r="AO13" s="30"/>
      <c r="AP13" s="30"/>
      <c r="AQ13" s="30"/>
      <c r="AR13" s="30"/>
      <c r="AS13" s="30"/>
      <c r="AT13" s="30"/>
      <c r="BB13" s="31"/>
    </row>
    <row r="14" spans="1:54" ht="46.5" customHeight="1" x14ac:dyDescent="0.15">
      <c r="A14" s="11" t="s">
        <v>52</v>
      </c>
      <c r="B14" s="43" t="s">
        <v>81</v>
      </c>
      <c r="C14" s="13"/>
      <c r="D14" s="14">
        <v>0.39444444444444443</v>
      </c>
      <c r="E14" s="13"/>
      <c r="F14" s="32" t="s">
        <v>40</v>
      </c>
      <c r="G14" s="13">
        <v>5.4</v>
      </c>
      <c r="H14" s="16" t="s">
        <v>60</v>
      </c>
      <c r="I14" s="42" t="s">
        <v>85</v>
      </c>
      <c r="J14" s="37"/>
      <c r="K14" s="38"/>
      <c r="L14" s="37"/>
      <c r="M14" s="38"/>
      <c r="N14" s="37"/>
      <c r="O14" s="37"/>
      <c r="P14" s="41" t="s">
        <v>84</v>
      </c>
      <c r="Q14" s="17" t="s">
        <v>83</v>
      </c>
      <c r="R14" s="26"/>
      <c r="S14" s="19"/>
      <c r="T14" s="19"/>
      <c r="U14" s="20"/>
      <c r="V14" s="21"/>
      <c r="W14" s="22"/>
      <c r="X14" s="23"/>
      <c r="Y14" s="24"/>
      <c r="Z14" s="21"/>
      <c r="AA14" s="25"/>
      <c r="AB14" s="23"/>
      <c r="AC14" s="26"/>
      <c r="AD14" s="27"/>
      <c r="AE14" s="21"/>
      <c r="AF14" s="25"/>
      <c r="AG14" s="23"/>
      <c r="AH14" s="26"/>
      <c r="AI14" s="21"/>
      <c r="AJ14" s="25"/>
      <c r="AK14" s="23"/>
      <c r="AL14" s="28"/>
      <c r="AM14" s="29"/>
      <c r="AN14" s="29"/>
      <c r="AO14" s="30"/>
      <c r="AP14" s="30"/>
      <c r="AQ14" s="30"/>
      <c r="AR14" s="30"/>
      <c r="AS14" s="30"/>
      <c r="AT14" s="30"/>
      <c r="BB14" s="31"/>
    </row>
    <row r="15" spans="1:54" ht="44.1" customHeight="1" x14ac:dyDescent="0.15">
      <c r="A15" s="11" t="s">
        <v>53</v>
      </c>
      <c r="B15" s="43" t="s">
        <v>87</v>
      </c>
      <c r="C15" s="13"/>
      <c r="D15" s="14">
        <v>0.46180555555555558</v>
      </c>
      <c r="E15" s="13"/>
      <c r="F15" s="32" t="s">
        <v>41</v>
      </c>
      <c r="G15" s="13">
        <v>6.1</v>
      </c>
      <c r="H15" s="16" t="s">
        <v>61</v>
      </c>
      <c r="I15" s="42" t="s">
        <v>86</v>
      </c>
      <c r="J15" s="37"/>
      <c r="K15" s="38"/>
      <c r="L15" s="37"/>
      <c r="M15" s="38"/>
      <c r="N15" s="37"/>
      <c r="O15" s="37"/>
      <c r="P15" s="40" t="s">
        <v>42</v>
      </c>
      <c r="Q15" s="17" t="s">
        <v>69</v>
      </c>
      <c r="R15" s="26"/>
      <c r="S15" s="19"/>
      <c r="T15" s="19"/>
      <c r="U15" s="20"/>
      <c r="V15" s="21"/>
      <c r="W15" s="22"/>
      <c r="X15" s="23"/>
      <c r="Y15" s="24"/>
      <c r="Z15" s="21"/>
      <c r="AA15" s="25"/>
      <c r="AB15" s="23"/>
      <c r="AC15" s="26"/>
      <c r="AD15" s="27"/>
      <c r="AE15" s="21"/>
      <c r="AF15" s="25"/>
      <c r="AG15" s="23"/>
      <c r="AH15" s="26"/>
      <c r="AI15" s="21"/>
      <c r="AJ15" s="25"/>
      <c r="AK15" s="23"/>
      <c r="AL15" s="28"/>
      <c r="AM15" s="29"/>
      <c r="AN15" s="29"/>
      <c r="AO15" s="30"/>
      <c r="AP15" s="30"/>
      <c r="AQ15" s="30"/>
      <c r="AR15" s="30"/>
      <c r="AS15" s="30"/>
      <c r="AT15" s="30"/>
      <c r="BB15" s="31"/>
    </row>
    <row r="16" spans="1:54" ht="30" customHeight="1" x14ac:dyDescent="0.15">
      <c r="A16" s="72" t="s">
        <v>43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26"/>
      <c r="S16" s="19"/>
      <c r="T16" s="19"/>
      <c r="U16" s="20"/>
      <c r="V16" s="21"/>
      <c r="W16" s="22"/>
      <c r="X16" s="23"/>
      <c r="Y16" s="24"/>
      <c r="Z16" s="21"/>
      <c r="AA16" s="25"/>
      <c r="AB16" s="23"/>
      <c r="AC16" s="26"/>
      <c r="AD16" s="27"/>
      <c r="AE16" s="21"/>
      <c r="AF16" s="25"/>
      <c r="AG16" s="23"/>
      <c r="AH16" s="26"/>
      <c r="AI16" s="21"/>
      <c r="AJ16" s="25"/>
      <c r="AK16" s="23"/>
      <c r="AL16" s="28"/>
      <c r="AM16" s="29"/>
      <c r="AN16" s="29"/>
      <c r="AO16" s="30"/>
      <c r="AP16" s="30"/>
      <c r="AQ16" s="30"/>
      <c r="AR16" s="30"/>
      <c r="AS16" s="30"/>
      <c r="AT16" s="30"/>
      <c r="BB16" s="31"/>
    </row>
  </sheetData>
  <mergeCells count="29">
    <mergeCell ref="A16:Q16"/>
    <mergeCell ref="A3:A5"/>
    <mergeCell ref="B3:B5"/>
    <mergeCell ref="C3:C5"/>
    <mergeCell ref="D3:D5"/>
    <mergeCell ref="E3:E5"/>
    <mergeCell ref="F3:F5"/>
    <mergeCell ref="S3:S5"/>
    <mergeCell ref="T3:T5"/>
    <mergeCell ref="G3:G5"/>
    <mergeCell ref="H3:H5"/>
    <mergeCell ref="I3:I5"/>
    <mergeCell ref="J3:K4"/>
    <mergeCell ref="L3:M4"/>
    <mergeCell ref="Q3:Q5"/>
    <mergeCell ref="R3:R5"/>
    <mergeCell ref="P3:P5"/>
    <mergeCell ref="U3:AC3"/>
    <mergeCell ref="AD3:AL3"/>
    <mergeCell ref="U4:U5"/>
    <mergeCell ref="V4:Y4"/>
    <mergeCell ref="Z4:AC4"/>
    <mergeCell ref="AD4:AD5"/>
    <mergeCell ref="AE4:AH4"/>
    <mergeCell ref="AI4:AL4"/>
    <mergeCell ref="V5:Y5"/>
    <mergeCell ref="Z5:AC5"/>
    <mergeCell ref="AE5:AH5"/>
    <mergeCell ref="AI5:AL5"/>
  </mergeCells>
  <phoneticPr fontId="1"/>
  <conditionalFormatting sqref="U6:U16 AD6:AD16">
    <cfRule type="containsErrors" dxfId="1" priority="4">
      <formula>ISERROR(U6)</formula>
    </cfRule>
  </conditionalFormatting>
  <conditionalFormatting sqref="R6:R16">
    <cfRule type="containsText" dxfId="0" priority="3" operator="containsText" text="確定報">
      <formula>NOT(ISERROR(SEARCH("確定報",R6)))</formula>
    </cfRule>
  </conditionalFormatting>
  <dataValidations count="3">
    <dataValidation imeMode="hiragana" allowBlank="1" showInputMessage="1" showErrorMessage="1" sqref="S3:S4 L3 M5 K5 C3:C5 J3 G3 F3:F5 I3:I5"/>
    <dataValidation type="list" allowBlank="1" showInputMessage="1" showErrorMessage="1" sqref="W6:W16 R6:R16 AA6:AA16 AF6:AF16 AJ6:AJ16 C13:C15 E7:E15 C6:C11 N6:O15">
      <formula1>#REF!</formula1>
    </dataValidation>
    <dataValidation type="list" allowBlank="1" showInputMessage="1" showErrorMessage="1" sqref="AC6:AC16 Y6:Y16 AH6:AH16 AL6:AL16">
      <formula1>$BB$1:$BB$16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ignoredErrors>
    <ignoredError sqref="B16:G16 I16:O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第1-6-2表</vt:lpstr>
      <vt:lpstr>'第1-6-2表'!Print_Area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yuji</cp:lastModifiedBy>
  <cp:lastPrinted>2022-10-24T23:46:10Z</cp:lastPrinted>
  <dcterms:created xsi:type="dcterms:W3CDTF">2009-06-25T08:10:46Z</dcterms:created>
  <dcterms:modified xsi:type="dcterms:W3CDTF">2023-01-25T06:45:40Z</dcterms:modified>
</cp:coreProperties>
</file>