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uji\Desktop\03_正規化処理済（完成）\"/>
    </mc:Choice>
  </mc:AlternateContent>
  <bookViews>
    <workbookView xWindow="10545" yWindow="45" windowWidth="10500" windowHeight="9375" tabRatio="886"/>
  </bookViews>
  <sheets>
    <sheet name="資料1-1-59_1" sheetId="35" r:id="rId1"/>
    <sheet name="資料1-1-59_2" sheetId="36" r:id="rId2"/>
  </sheets>
  <definedNames>
    <definedName name="_xlnm.Print_Area" localSheetId="0">'資料1-1-59_1'!$B$1:$K$25</definedName>
  </definedNames>
  <calcPr calcId="191029"/>
</workbook>
</file>

<file path=xl/calcChain.xml><?xml version="1.0" encoding="utf-8"?>
<calcChain xmlns="http://schemas.openxmlformats.org/spreadsheetml/2006/main">
  <c r="G5" i="36" l="1"/>
  <c r="G6" i="36"/>
  <c r="G7" i="36"/>
  <c r="G8" i="36"/>
  <c r="G9" i="36"/>
  <c r="G10" i="36"/>
  <c r="G11" i="36"/>
  <c r="G12" i="36"/>
  <c r="G13" i="36"/>
  <c r="G14" i="36"/>
  <c r="G15" i="36"/>
  <c r="G19" i="36"/>
  <c r="G24" i="36"/>
  <c r="G29" i="36"/>
  <c r="G30" i="36"/>
  <c r="G31" i="36"/>
  <c r="G32" i="36"/>
  <c r="G33" i="36"/>
  <c r="G34" i="36"/>
  <c r="G35" i="36"/>
  <c r="G36" i="36"/>
  <c r="G37" i="36"/>
  <c r="G38" i="36"/>
  <c r="G39" i="36"/>
  <c r="G40" i="36"/>
  <c r="G41" i="36"/>
  <c r="G42" i="36"/>
  <c r="G43" i="36"/>
  <c r="G44" i="36"/>
  <c r="G45" i="36"/>
  <c r="G46" i="36"/>
  <c r="G47" i="36"/>
  <c r="G48" i="36"/>
  <c r="G49" i="36"/>
  <c r="G50" i="36"/>
  <c r="G4" i="36"/>
  <c r="H15" i="36"/>
  <c r="H19" i="36"/>
  <c r="H24" i="36"/>
  <c r="H14" i="36"/>
  <c r="H5" i="36"/>
  <c r="H6" i="36"/>
  <c r="H7" i="36"/>
  <c r="H8" i="36"/>
  <c r="H9" i="36"/>
  <c r="H10" i="36"/>
  <c r="H11" i="36"/>
  <c r="H12" i="36"/>
  <c r="H13" i="36"/>
  <c r="H4" i="36"/>
  <c r="E24" i="36"/>
  <c r="E19" i="36"/>
  <c r="E15" i="36"/>
  <c r="E12" i="35" l="1"/>
  <c r="K24" i="35"/>
  <c r="J24" i="35"/>
  <c r="I24" i="35"/>
  <c r="H24" i="35"/>
  <c r="G24" i="35"/>
  <c r="F24" i="35"/>
  <c r="E24" i="35"/>
  <c r="C24" i="35"/>
  <c r="K18" i="35"/>
  <c r="J18" i="35"/>
  <c r="I18" i="35"/>
  <c r="H18" i="35"/>
  <c r="G18" i="35"/>
  <c r="F18" i="35"/>
  <c r="E18" i="35"/>
  <c r="D18" i="35"/>
  <c r="C18" i="35"/>
  <c r="K12" i="35"/>
  <c r="J12" i="35"/>
  <c r="G12" i="35"/>
  <c r="F12" i="35"/>
  <c r="D12" i="35"/>
  <c r="C12" i="35"/>
  <c r="K6" i="35"/>
  <c r="J6" i="35"/>
  <c r="I6" i="35"/>
  <c r="H6" i="35"/>
  <c r="G6" i="35"/>
  <c r="F6" i="35"/>
  <c r="D6" i="35"/>
  <c r="C6" i="35"/>
  <c r="D24" i="35"/>
  <c r="I12" i="35"/>
  <c r="H12" i="35"/>
  <c r="E6" i="35"/>
</calcChain>
</file>

<file path=xl/sharedStrings.xml><?xml version="1.0" encoding="utf-8"?>
<sst xmlns="http://schemas.openxmlformats.org/spreadsheetml/2006/main" count="234" uniqueCount="128">
  <si>
    <t>遊技場等</t>
  </si>
  <si>
    <t>料理店等</t>
  </si>
  <si>
    <t xml:space="preserve"> 飲食店</t>
  </si>
  <si>
    <t>百貨店等</t>
  </si>
  <si>
    <t xml:space="preserve"> 旅館等</t>
  </si>
  <si>
    <t xml:space="preserve"> （七）</t>
  </si>
  <si>
    <t xml:space="preserve"> （八）</t>
  </si>
  <si>
    <t xml:space="preserve"> 病院等</t>
  </si>
  <si>
    <t>幼稚園等</t>
  </si>
  <si>
    <t xml:space="preserve"> 学  校</t>
  </si>
  <si>
    <t>図書館等</t>
  </si>
  <si>
    <t>特殊浴場</t>
  </si>
  <si>
    <t>一般浴場</t>
  </si>
  <si>
    <t xml:space="preserve"> （十）</t>
  </si>
  <si>
    <t xml:space="preserve"> 工場等</t>
  </si>
  <si>
    <t>スタジオ</t>
  </si>
  <si>
    <t>駐車場等</t>
  </si>
  <si>
    <t>倉  庫</t>
  </si>
  <si>
    <t>事務所等</t>
  </si>
  <si>
    <t>地下街</t>
  </si>
  <si>
    <t>文化財</t>
  </si>
  <si>
    <t>山  林</t>
  </si>
  <si>
    <t xml:space="preserve"> 舟  車</t>
  </si>
  <si>
    <t>防火対象物の区分</t>
  </si>
  <si>
    <t>立入検査回数</t>
    <rPh sb="0" eb="2">
      <t>タチイリ</t>
    </rPh>
    <rPh sb="2" eb="4">
      <t>ケンサ</t>
    </rPh>
    <phoneticPr fontId="2"/>
  </si>
  <si>
    <t>キャバレー等</t>
    <rPh sb="5" eb="6">
      <t>トウ</t>
    </rPh>
    <phoneticPr fontId="2"/>
  </si>
  <si>
    <t>共同住宅等</t>
    <rPh sb="4" eb="5">
      <t>トウ</t>
    </rPh>
    <phoneticPr fontId="2"/>
  </si>
  <si>
    <t>十一</t>
    <rPh sb="1" eb="2">
      <t>イチ</t>
    </rPh>
    <phoneticPr fontId="2"/>
  </si>
  <si>
    <t>十二</t>
    <rPh sb="1" eb="2">
      <t>ニ</t>
    </rPh>
    <phoneticPr fontId="2"/>
  </si>
  <si>
    <t>十三</t>
    <rPh sb="1" eb="2">
      <t>サン</t>
    </rPh>
    <phoneticPr fontId="2"/>
  </si>
  <si>
    <t>十四</t>
    <rPh sb="1" eb="2">
      <t>ヨン</t>
    </rPh>
    <phoneticPr fontId="2"/>
  </si>
  <si>
    <t>十五</t>
    <rPh sb="1" eb="2">
      <t>ゴ</t>
    </rPh>
    <phoneticPr fontId="2"/>
  </si>
  <si>
    <t>十六</t>
    <rPh sb="1" eb="2">
      <t>ロク</t>
    </rPh>
    <phoneticPr fontId="2"/>
  </si>
  <si>
    <t>十六の二</t>
    <rPh sb="0" eb="2">
      <t>ジュウロク</t>
    </rPh>
    <rPh sb="3" eb="4">
      <t>ニ</t>
    </rPh>
    <phoneticPr fontId="2"/>
  </si>
  <si>
    <t>十六の三</t>
    <rPh sb="0" eb="2">
      <t>ジュウロク</t>
    </rPh>
    <rPh sb="3" eb="4">
      <t>サン</t>
    </rPh>
    <phoneticPr fontId="2"/>
  </si>
  <si>
    <t>十七</t>
    <rPh sb="0" eb="1">
      <t>ジュウロク</t>
    </rPh>
    <rPh sb="1" eb="2">
      <t>ナナ</t>
    </rPh>
    <phoneticPr fontId="2"/>
  </si>
  <si>
    <t>十八</t>
    <rPh sb="0" eb="1">
      <t>ジュウロク</t>
    </rPh>
    <rPh sb="1" eb="2">
      <t>ハチ</t>
    </rPh>
    <phoneticPr fontId="2"/>
  </si>
  <si>
    <t>十九</t>
    <rPh sb="0" eb="1">
      <t>ジュウロク</t>
    </rPh>
    <rPh sb="1" eb="2">
      <t>ク</t>
    </rPh>
    <phoneticPr fontId="2"/>
  </si>
  <si>
    <t>二十</t>
    <rPh sb="0" eb="2">
      <t>ニジュウ</t>
    </rPh>
    <phoneticPr fontId="2"/>
  </si>
  <si>
    <t>合  計</t>
    <rPh sb="0" eb="4">
      <t>ゴウケイ</t>
    </rPh>
    <phoneticPr fontId="2"/>
  </si>
  <si>
    <t>準地下街</t>
    <rPh sb="0" eb="1">
      <t>ジュン</t>
    </rPh>
    <phoneticPr fontId="2"/>
  </si>
  <si>
    <t>性風俗特殊営業店舗等</t>
    <rPh sb="0" eb="3">
      <t>セイフウゾク</t>
    </rPh>
    <rPh sb="3" eb="5">
      <t>トクシュ</t>
    </rPh>
    <rPh sb="5" eb="7">
      <t>エイギョウ</t>
    </rPh>
    <rPh sb="7" eb="9">
      <t>テンポ</t>
    </rPh>
    <rPh sb="9" eb="10">
      <t>ナド</t>
    </rPh>
    <phoneticPr fontId="2"/>
  </si>
  <si>
    <t>合計</t>
  </si>
  <si>
    <t>２０</t>
  </si>
  <si>
    <t>１９</t>
  </si>
  <si>
    <t>１８</t>
  </si>
  <si>
    <t>１７</t>
  </si>
  <si>
    <t>１６の３</t>
  </si>
  <si>
    <t>１６の２</t>
  </si>
  <si>
    <t>１６－ロ</t>
  </si>
  <si>
    <t>１６－イ</t>
  </si>
  <si>
    <t>１５</t>
  </si>
  <si>
    <t>１４</t>
  </si>
  <si>
    <t>１３－ロ</t>
  </si>
  <si>
    <t>１３－イ</t>
  </si>
  <si>
    <t>１２－ロ</t>
  </si>
  <si>
    <t>１２－イ</t>
  </si>
  <si>
    <t>１１</t>
  </si>
  <si>
    <t>１０</t>
  </si>
  <si>
    <t>９－ロ</t>
  </si>
  <si>
    <t>９－イ</t>
  </si>
  <si>
    <t>８</t>
  </si>
  <si>
    <t>７</t>
  </si>
  <si>
    <t>５－ロ</t>
  </si>
  <si>
    <t>５－イ</t>
  </si>
  <si>
    <t>４</t>
  </si>
  <si>
    <t>３－ロ</t>
  </si>
  <si>
    <t>３－イ</t>
  </si>
  <si>
    <t>２－ハ</t>
  </si>
  <si>
    <t>２－ロ</t>
  </si>
  <si>
    <t>２－イ</t>
  </si>
  <si>
    <t>１－ロ</t>
  </si>
  <si>
    <t>１－イ</t>
  </si>
  <si>
    <t>立入検査</t>
  </si>
  <si>
    <t>第12表 防火対象物数、立入検査及び消防用設備等設置検査実施状況調査表</t>
  </si>
  <si>
    <t>非特定複合用途
防火対象物</t>
    <rPh sb="4" eb="5">
      <t>ア</t>
    </rPh>
    <phoneticPr fontId="2"/>
  </si>
  <si>
    <t>カラオケボックス等</t>
    <rPh sb="8" eb="9">
      <t>トウ</t>
    </rPh>
    <phoneticPr fontId="2"/>
  </si>
  <si>
    <t>アーケード</t>
    <phoneticPr fontId="2"/>
  </si>
  <si>
    <t>防火対象物の区分</t>
    <phoneticPr fontId="2"/>
  </si>
  <si>
    <t>（一）</t>
    <phoneticPr fontId="2"/>
  </si>
  <si>
    <t>（二）</t>
    <phoneticPr fontId="2"/>
  </si>
  <si>
    <t>（三）</t>
    <phoneticPr fontId="2"/>
  </si>
  <si>
    <t>（四）</t>
    <phoneticPr fontId="2"/>
  </si>
  <si>
    <t>イ</t>
    <phoneticPr fontId="2"/>
  </si>
  <si>
    <t>ロ</t>
    <phoneticPr fontId="2"/>
  </si>
  <si>
    <t>ハ</t>
    <phoneticPr fontId="2"/>
  </si>
  <si>
    <t>ニ</t>
    <phoneticPr fontId="2"/>
  </si>
  <si>
    <t>劇場等</t>
    <phoneticPr fontId="2"/>
  </si>
  <si>
    <t>公会堂等</t>
    <phoneticPr fontId="2"/>
  </si>
  <si>
    <t>（五）</t>
    <phoneticPr fontId="2"/>
  </si>
  <si>
    <t>（六）</t>
    <phoneticPr fontId="2"/>
  </si>
  <si>
    <t>（九）</t>
    <phoneticPr fontId="2"/>
  </si>
  <si>
    <t>神社・寺院等</t>
    <phoneticPr fontId="2"/>
  </si>
  <si>
    <t>特定複合用途
防火対象物</t>
    <phoneticPr fontId="2"/>
  </si>
  <si>
    <t>（備考）「防火対象物実態等調査」により作成</t>
    <rPh sb="1" eb="3">
      <t>ビコウ</t>
    </rPh>
    <rPh sb="5" eb="7">
      <t>ボウカ</t>
    </rPh>
    <rPh sb="7" eb="10">
      <t>タイショウブツ</t>
    </rPh>
    <rPh sb="10" eb="13">
      <t>ジッタイトウ</t>
    </rPh>
    <rPh sb="13" eb="15">
      <t>チョウサ</t>
    </rPh>
    <rPh sb="19" eb="21">
      <t>サクセイ</t>
    </rPh>
    <phoneticPr fontId="2"/>
  </si>
  <si>
    <t xml:space="preserve"> 停車場等</t>
    <rPh sb="4" eb="5">
      <t>トウ</t>
    </rPh>
    <phoneticPr fontId="2"/>
  </si>
  <si>
    <t/>
  </si>
  <si>
    <t>２－ニ</t>
  </si>
  <si>
    <t>６－ニ</t>
  </si>
  <si>
    <t>６－イ(1)</t>
  </si>
  <si>
    <t>６－イ(2)</t>
  </si>
  <si>
    <t>６－イ(3)</t>
  </si>
  <si>
    <t>６－イ(4)</t>
  </si>
  <si>
    <t>６－ロ(1)</t>
  </si>
  <si>
    <t>６－ロ(2)</t>
  </si>
  <si>
    <t>６－ロ(3)</t>
  </si>
  <si>
    <t>６－ロ(4)</t>
  </si>
  <si>
    <t>６－ロ(5)</t>
  </si>
  <si>
    <t>６－ハ(1)</t>
  </si>
  <si>
    <t>６－ハ(2)</t>
  </si>
  <si>
    <t>６－ハ(3)</t>
  </si>
  <si>
    <t>６－ハ(4)</t>
  </si>
  <si>
    <t>６－ハ(5)</t>
  </si>
  <si>
    <t>増減</t>
    <rPh sb="0" eb="2">
      <t>ゾウゲン</t>
    </rPh>
    <phoneticPr fontId="5"/>
  </si>
  <si>
    <t>★立入検査</t>
    <rPh sb="1" eb="5">
      <t>タチイリケンサ</t>
    </rPh>
    <phoneticPr fontId="5"/>
  </si>
  <si>
    <t>資料1-1-59　 立入検査実施状況</t>
    <rPh sb="0" eb="2">
      <t>シリョウ</t>
    </rPh>
    <rPh sb="10" eb="14">
      <t>タチ</t>
    </rPh>
    <phoneticPr fontId="2"/>
  </si>
  <si>
    <t>（令和３年度）</t>
    <rPh sb="1" eb="3">
      <t>レイワ</t>
    </rPh>
    <phoneticPr fontId="2"/>
  </si>
  <si>
    <t>編集しないこと</t>
    <rPh sb="0" eb="2">
      <t>ヘンシュウ</t>
    </rPh>
    <phoneticPr fontId="5"/>
  </si>
  <si>
    <t>編集しないこと。
この行のデータが資料へ反映される。</t>
    <rPh sb="0" eb="2">
      <t>ヘンシュウ</t>
    </rPh>
    <rPh sb="11" eb="12">
      <t>ギョウ</t>
    </rPh>
    <rPh sb="17" eb="19">
      <t>シリョウ</t>
    </rPh>
    <rPh sb="20" eb="22">
      <t>ハンエイ</t>
    </rPh>
    <phoneticPr fontId="5"/>
  </si>
  <si>
    <t>６－イ</t>
    <phoneticPr fontId="5"/>
  </si>
  <si>
    <t>６－ロ</t>
    <phoneticPr fontId="5"/>
  </si>
  <si>
    <t>６－ハ</t>
    <phoneticPr fontId="5"/>
  </si>
  <si>
    <t>★立入検査</t>
  </si>
  <si>
    <t>手順1
今年度の第12表のデータを貼付ける</t>
    <rPh sb="0" eb="2">
      <t>テジュン</t>
    </rPh>
    <rPh sb="4" eb="7">
      <t>コンネンド</t>
    </rPh>
    <rPh sb="8" eb="9">
      <t>ダイ</t>
    </rPh>
    <rPh sb="11" eb="12">
      <t>ヒョウ</t>
    </rPh>
    <rPh sb="17" eb="19">
      <t>ハリツ</t>
    </rPh>
    <phoneticPr fontId="5"/>
  </si>
  <si>
    <t>手順2
前年度のデータを貼付けて異常な数値変化がないか確認する。</t>
    <rPh sb="0" eb="2">
      <t>テジュン</t>
    </rPh>
    <rPh sb="4" eb="7">
      <t>ゼンネンド</t>
    </rPh>
    <rPh sb="12" eb="14">
      <t>ハリツ</t>
    </rPh>
    <rPh sb="16" eb="18">
      <t>イジョウ</t>
    </rPh>
    <rPh sb="19" eb="21">
      <t>スウチ</t>
    </rPh>
    <rPh sb="21" eb="23">
      <t>ヘンカ</t>
    </rPh>
    <rPh sb="27" eb="29">
      <t>カクニン</t>
    </rPh>
    <phoneticPr fontId="5"/>
  </si>
  <si>
    <t>特別養護老人
ホーム等</t>
    <rPh sb="0" eb="2">
      <t>トクベツ</t>
    </rPh>
    <rPh sb="2" eb="4">
      <t>ヨウゴ</t>
    </rPh>
    <rPh sb="4" eb="6">
      <t>ロウジン</t>
    </rPh>
    <rPh sb="10" eb="11">
      <t>トウ</t>
    </rPh>
    <phoneticPr fontId="2"/>
  </si>
  <si>
    <t>老人デイサービス
センター等</t>
    <rPh sb="0" eb="2">
      <t>ロウジン</t>
    </rPh>
    <rPh sb="13" eb="14">
      <t>トウ</t>
    </rPh>
    <phoneticPr fontId="2"/>
  </si>
  <si>
    <t>航空機格納庫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</si>
</sst>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&quot;△ &quot;#,##0"/>
  </numFmts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Arial"/>
      <family val="2"/>
    </font>
    <font>
      <sz val="6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"/>
      <color rgb="FFFF0000"/>
      <name val="ＭＳ ゴシック"/>
      <family val="2"/>
      <charset val="128"/>
    </font>
    <font>
      <b/>
      <sz val="10"/>
      <name val="ＭＳ ゴシック"/>
      <family val="3"/>
      <charset val="128"/>
    </font>
    <font>
      <b/>
      <sz val="10"/>
      <name val="ＭＳ ゴシック"/>
      <family val="2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ashed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rgb="FFFF0000"/>
      </left>
      <right style="thin">
        <color indexed="64"/>
      </right>
      <top/>
      <bottom style="thin">
        <color indexed="64"/>
      </bottom>
      <diagonal/>
    </border>
    <border>
      <left style="dashed">
        <color rgb="FFFF0000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dashed">
        <color rgb="FFFF0000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4" fillId="0" borderId="0"/>
    <xf numFmtId="0" fontId="4" fillId="0" borderId="0"/>
  </cellStyleXfs>
  <cellXfs count="98">
    <xf numFmtId="0" fontId="0" fillId="0" borderId="0" xfId="0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176" fontId="8" fillId="0" borderId="0" xfId="0" applyNumberFormat="1" applyFont="1" applyAlignment="1">
      <alignment vertical="center"/>
    </xf>
    <xf numFmtId="0" fontId="0" fillId="0" borderId="0" xfId="0" applyFont="1" applyFill="1"/>
    <xf numFmtId="3" fontId="8" fillId="0" borderId="0" xfId="0" applyNumberFormat="1" applyFont="1" applyBorder="1" applyAlignment="1">
      <alignment vertical="center"/>
    </xf>
    <xf numFmtId="176" fontId="0" fillId="0" borderId="0" xfId="0" applyNumberFormat="1" applyFont="1" applyFill="1" applyAlignment="1">
      <alignment vertical="center"/>
    </xf>
    <xf numFmtId="3" fontId="3" fillId="0" borderId="1" xfId="2" applyNumberFormat="1" applyFont="1" applyBorder="1" applyAlignment="1">
      <alignment horizontal="right"/>
    </xf>
    <xf numFmtId="0" fontId="4" fillId="0" borderId="0" xfId="2"/>
    <xf numFmtId="0" fontId="4" fillId="0" borderId="2" xfId="2" applyBorder="1" applyAlignment="1">
      <alignment horizontal="right"/>
    </xf>
    <xf numFmtId="0" fontId="4" fillId="0" borderId="0" xfId="2" applyFill="1"/>
    <xf numFmtId="3" fontId="3" fillId="0" borderId="0" xfId="2" applyNumberFormat="1" applyFont="1" applyFill="1" applyBorder="1" applyAlignment="1">
      <alignment horizontal="right"/>
    </xf>
    <xf numFmtId="3" fontId="3" fillId="4" borderId="1" xfId="2" applyNumberFormat="1" applyFont="1" applyFill="1" applyBorder="1" applyAlignment="1">
      <alignment horizontal="right"/>
    </xf>
    <xf numFmtId="3" fontId="9" fillId="0" borderId="1" xfId="2" applyNumberFormat="1" applyFont="1" applyBorder="1" applyAlignment="1">
      <alignment horizontal="right"/>
    </xf>
    <xf numFmtId="0" fontId="9" fillId="0" borderId="1" xfId="2" applyNumberFormat="1" applyFont="1" applyBorder="1" applyAlignment="1">
      <alignment horizontal="right"/>
    </xf>
    <xf numFmtId="0" fontId="10" fillId="2" borderId="0" xfId="2" applyFont="1" applyFill="1" applyAlignment="1">
      <alignment horizontal="left" vertical="center" wrapText="1"/>
    </xf>
    <xf numFmtId="0" fontId="4" fillId="6" borderId="2" xfId="2" applyFill="1" applyBorder="1" applyAlignment="1">
      <alignment horizontal="right"/>
    </xf>
    <xf numFmtId="0" fontId="9" fillId="6" borderId="1" xfId="2" applyNumberFormat="1" applyFont="1" applyFill="1" applyBorder="1" applyAlignment="1">
      <alignment horizontal="right"/>
    </xf>
    <xf numFmtId="3" fontId="3" fillId="6" borderId="1" xfId="2" applyNumberFormat="1" applyFont="1" applyFill="1" applyBorder="1" applyAlignment="1">
      <alignment horizontal="right"/>
    </xf>
    <xf numFmtId="0" fontId="4" fillId="7" borderId="2" xfId="2" applyFill="1" applyBorder="1" applyAlignment="1">
      <alignment horizontal="right"/>
    </xf>
    <xf numFmtId="0" fontId="9" fillId="7" borderId="1" xfId="2" applyNumberFormat="1" applyFont="1" applyFill="1" applyBorder="1" applyAlignment="1">
      <alignment horizontal="right"/>
    </xf>
    <xf numFmtId="3" fontId="3" fillId="7" borderId="1" xfId="2" applyNumberFormat="1" applyFont="1" applyFill="1" applyBorder="1" applyAlignment="1">
      <alignment horizontal="right"/>
    </xf>
    <xf numFmtId="0" fontId="4" fillId="8" borderId="2" xfId="2" applyFill="1" applyBorder="1" applyAlignment="1">
      <alignment horizontal="right"/>
    </xf>
    <xf numFmtId="0" fontId="9" fillId="8" borderId="1" xfId="2" applyNumberFormat="1" applyFont="1" applyFill="1" applyBorder="1" applyAlignment="1">
      <alignment horizontal="right"/>
    </xf>
    <xf numFmtId="3" fontId="3" fillId="8" borderId="1" xfId="2" applyNumberFormat="1" applyFont="1" applyFill="1" applyBorder="1" applyAlignment="1">
      <alignment horizontal="right"/>
    </xf>
    <xf numFmtId="0" fontId="6" fillId="0" borderId="0" xfId="2" applyFont="1" applyAlignment="1"/>
    <xf numFmtId="0" fontId="4" fillId="0" borderId="0" xfId="2" applyAlignment="1"/>
    <xf numFmtId="0" fontId="9" fillId="9" borderId="25" xfId="2" applyNumberFormat="1" applyFont="1" applyFill="1" applyBorder="1" applyAlignment="1">
      <alignment horizontal="right"/>
    </xf>
    <xf numFmtId="3" fontId="3" fillId="9" borderId="25" xfId="2" applyNumberFormat="1" applyFont="1" applyFill="1" applyBorder="1" applyAlignment="1">
      <alignment horizontal="right"/>
    </xf>
    <xf numFmtId="0" fontId="3" fillId="0" borderId="9" xfId="2" applyFont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5" borderId="1" xfId="2" applyFont="1" applyFill="1" applyBorder="1" applyAlignment="1">
      <alignment horizontal="center" vertical="center"/>
    </xf>
    <xf numFmtId="0" fontId="4" fillId="0" borderId="0" xfId="2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0" borderId="4" xfId="1" applyNumberFormat="1" applyFont="1" applyFill="1" applyBorder="1" applyAlignment="1">
      <alignment horizontal="right"/>
    </xf>
    <xf numFmtId="0" fontId="3" fillId="6" borderId="4" xfId="1" applyNumberFormat="1" applyFont="1" applyFill="1" applyBorder="1" applyAlignment="1">
      <alignment horizontal="right"/>
    </xf>
    <xf numFmtId="0" fontId="3" fillId="7" borderId="4" xfId="1" applyNumberFormat="1" applyFont="1" applyFill="1" applyBorder="1" applyAlignment="1">
      <alignment horizontal="right"/>
    </xf>
    <xf numFmtId="0" fontId="3" fillId="8" borderId="4" xfId="1" applyNumberFormat="1" applyFont="1" applyFill="1" applyBorder="1" applyAlignment="1">
      <alignment horizontal="right"/>
    </xf>
    <xf numFmtId="0" fontId="3" fillId="5" borderId="2" xfId="2" applyFont="1" applyFill="1" applyBorder="1" applyAlignment="1">
      <alignment horizontal="center" vertical="center"/>
    </xf>
    <xf numFmtId="38" fontId="3" fillId="0" borderId="2" xfId="1" applyFont="1" applyFill="1" applyBorder="1" applyAlignment="1">
      <alignment horizontal="right"/>
    </xf>
    <xf numFmtId="38" fontId="3" fillId="6" borderId="2" xfId="1" applyFont="1" applyFill="1" applyBorder="1" applyAlignment="1">
      <alignment horizontal="right"/>
    </xf>
    <xf numFmtId="38" fontId="3" fillId="9" borderId="26" xfId="1" applyFont="1" applyFill="1" applyBorder="1" applyAlignment="1">
      <alignment horizontal="right"/>
    </xf>
    <xf numFmtId="38" fontId="3" fillId="7" borderId="2" xfId="1" applyFont="1" applyFill="1" applyBorder="1" applyAlignment="1">
      <alignment horizontal="right"/>
    </xf>
    <xf numFmtId="38" fontId="3" fillId="8" borderId="2" xfId="1" applyFont="1" applyFill="1" applyBorder="1" applyAlignment="1">
      <alignment horizontal="right"/>
    </xf>
    <xf numFmtId="177" fontId="3" fillId="0" borderId="2" xfId="1" applyNumberFormat="1" applyFont="1" applyFill="1" applyBorder="1" applyAlignment="1">
      <alignment horizontal="right"/>
    </xf>
    <xf numFmtId="177" fontId="3" fillId="9" borderId="27" xfId="1" applyNumberFormat="1" applyFont="1" applyFill="1" applyBorder="1" applyAlignment="1">
      <alignment horizontal="right"/>
    </xf>
    <xf numFmtId="0" fontId="10" fillId="2" borderId="0" xfId="2" applyFont="1" applyFill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13" fillId="10" borderId="12" xfId="0" applyFont="1" applyFill="1" applyBorder="1" applyAlignment="1">
      <alignment horizontal="center" vertical="center"/>
    </xf>
    <xf numFmtId="0" fontId="13" fillId="10" borderId="13" xfId="0" applyFont="1" applyFill="1" applyBorder="1" applyAlignment="1">
      <alignment horizontal="center" vertical="center"/>
    </xf>
    <xf numFmtId="0" fontId="13" fillId="10" borderId="3" xfId="0" applyFont="1" applyFill="1" applyBorder="1" applyAlignment="1">
      <alignment horizontal="center" vertical="center"/>
    </xf>
    <xf numFmtId="0" fontId="13" fillId="10" borderId="12" xfId="0" applyFont="1" applyFill="1" applyBorder="1" applyAlignment="1">
      <alignment vertical="center"/>
    </xf>
    <xf numFmtId="0" fontId="13" fillId="10" borderId="14" xfId="0" applyFont="1" applyFill="1" applyBorder="1" applyAlignment="1">
      <alignment horizontal="center" vertical="center"/>
    </xf>
    <xf numFmtId="0" fontId="13" fillId="10" borderId="11" xfId="0" applyFont="1" applyFill="1" applyBorder="1" applyAlignment="1">
      <alignment horizontal="center" vertical="center"/>
    </xf>
    <xf numFmtId="0" fontId="13" fillId="10" borderId="16" xfId="0" applyFont="1" applyFill="1" applyBorder="1" applyAlignment="1">
      <alignment horizontal="center" vertical="center" shrinkToFit="1"/>
    </xf>
    <xf numFmtId="0" fontId="13" fillId="10" borderId="11" xfId="0" applyFont="1" applyFill="1" applyBorder="1" applyAlignment="1">
      <alignment horizontal="center" vertical="center" shrinkToFit="1"/>
    </xf>
    <xf numFmtId="0" fontId="13" fillId="11" borderId="2" xfId="0" applyFont="1" applyFill="1" applyBorder="1" applyAlignment="1">
      <alignment horizontal="center" vertical="center"/>
    </xf>
    <xf numFmtId="3" fontId="13" fillId="0" borderId="10" xfId="2" applyNumberFormat="1" applyFont="1" applyFill="1" applyBorder="1" applyAlignment="1">
      <alignment horizontal="right" vertical="center"/>
    </xf>
    <xf numFmtId="3" fontId="13" fillId="0" borderId="8" xfId="2" applyNumberFormat="1" applyFont="1" applyFill="1" applyBorder="1" applyAlignment="1">
      <alignment horizontal="right" vertical="center"/>
    </xf>
    <xf numFmtId="3" fontId="13" fillId="0" borderId="6" xfId="2" applyNumberFormat="1" applyFont="1" applyFill="1" applyBorder="1" applyAlignment="1">
      <alignment horizontal="right" vertical="center"/>
    </xf>
    <xf numFmtId="3" fontId="13" fillId="0" borderId="15" xfId="2" applyNumberFormat="1" applyFont="1" applyFill="1" applyBorder="1" applyAlignment="1">
      <alignment horizontal="right" vertical="center"/>
    </xf>
    <xf numFmtId="3" fontId="13" fillId="0" borderId="17" xfId="2" applyNumberFormat="1" applyFont="1" applyFill="1" applyBorder="1" applyAlignment="1">
      <alignment horizontal="right" vertical="center"/>
    </xf>
    <xf numFmtId="3" fontId="13" fillId="0" borderId="5" xfId="2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/>
    <xf numFmtId="0" fontId="13" fillId="10" borderId="11" xfId="0" applyFont="1" applyFill="1" applyBorder="1" applyAlignment="1">
      <alignment horizontal="center" vertical="center" wrapText="1"/>
    </xf>
    <xf numFmtId="0" fontId="13" fillId="10" borderId="16" xfId="0" applyFont="1" applyFill="1" applyBorder="1" applyAlignment="1">
      <alignment horizontal="center" vertical="center" wrapText="1"/>
    </xf>
    <xf numFmtId="3" fontId="13" fillId="0" borderId="23" xfId="2" applyNumberFormat="1" applyFont="1" applyFill="1" applyBorder="1" applyAlignment="1">
      <alignment horizontal="right" vertical="center"/>
    </xf>
    <xf numFmtId="0" fontId="13" fillId="10" borderId="12" xfId="0" applyFont="1" applyFill="1" applyBorder="1" applyAlignment="1">
      <alignment horizontal="center" vertical="center" textRotation="255"/>
    </xf>
    <xf numFmtId="0" fontId="13" fillId="10" borderId="12" xfId="0" applyFont="1" applyFill="1" applyBorder="1" applyAlignment="1">
      <alignment vertical="center" textRotation="255"/>
    </xf>
    <xf numFmtId="0" fontId="13" fillId="10" borderId="13" xfId="0" applyFont="1" applyFill="1" applyBorder="1" applyAlignment="1">
      <alignment horizontal="center" vertical="center" textRotation="255"/>
    </xf>
    <xf numFmtId="0" fontId="13" fillId="10" borderId="21" xfId="0" applyFont="1" applyFill="1" applyBorder="1" applyAlignment="1">
      <alignment horizontal="center" vertical="center"/>
    </xf>
    <xf numFmtId="3" fontId="13" fillId="0" borderId="22" xfId="2" applyNumberFormat="1" applyFont="1" applyFill="1" applyBorder="1" applyAlignment="1">
      <alignment vertical="center"/>
    </xf>
    <xf numFmtId="3" fontId="13" fillId="0" borderId="7" xfId="2" applyNumberFormat="1" applyFont="1" applyFill="1" applyBorder="1" applyAlignment="1">
      <alignment vertical="center"/>
    </xf>
    <xf numFmtId="3" fontId="13" fillId="0" borderId="8" xfId="2" applyNumberFormat="1" applyFont="1" applyFill="1" applyBorder="1" applyAlignment="1">
      <alignment vertical="center"/>
    </xf>
    <xf numFmtId="3" fontId="13" fillId="0" borderId="6" xfId="2" applyNumberFormat="1" applyFont="1" applyFill="1" applyBorder="1" applyAlignment="1">
      <alignment vertical="center"/>
    </xf>
    <xf numFmtId="3" fontId="13" fillId="0" borderId="5" xfId="2" applyNumberFormat="1" applyFont="1" applyFill="1" applyBorder="1" applyAlignment="1">
      <alignment vertical="center"/>
    </xf>
    <xf numFmtId="0" fontId="13" fillId="10" borderId="19" xfId="0" applyFont="1" applyFill="1" applyBorder="1" applyAlignment="1">
      <alignment horizontal="center" vertical="center" wrapText="1"/>
    </xf>
    <xf numFmtId="0" fontId="13" fillId="10" borderId="20" xfId="0" applyFont="1" applyFill="1" applyBorder="1" applyAlignment="1">
      <alignment horizontal="center" vertical="center" wrapText="1"/>
    </xf>
    <xf numFmtId="0" fontId="13" fillId="10" borderId="20" xfId="0" applyFont="1" applyFill="1" applyBorder="1" applyAlignment="1">
      <alignment horizontal="center" vertical="center"/>
    </xf>
    <xf numFmtId="176" fontId="13" fillId="3" borderId="5" xfId="0" applyNumberFormat="1" applyFont="1" applyFill="1" applyBorder="1" applyAlignment="1">
      <alignment vertical="center"/>
    </xf>
    <xf numFmtId="0" fontId="13" fillId="0" borderId="0" xfId="0" applyFont="1" applyAlignment="1">
      <alignment horizontal="left" vertical="center"/>
    </xf>
    <xf numFmtId="3" fontId="14" fillId="0" borderId="3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/>
    </xf>
    <xf numFmtId="0" fontId="13" fillId="10" borderId="12" xfId="0" applyFont="1" applyFill="1" applyBorder="1" applyAlignment="1">
      <alignment horizontal="center" vertical="center"/>
    </xf>
    <xf numFmtId="0" fontId="13" fillId="10" borderId="20" xfId="0" applyFont="1" applyFill="1" applyBorder="1" applyAlignment="1">
      <alignment horizontal="center" vertical="center"/>
    </xf>
    <xf numFmtId="0" fontId="13" fillId="10" borderId="2" xfId="0" applyFont="1" applyFill="1" applyBorder="1" applyAlignment="1">
      <alignment horizontal="center" vertical="center" textRotation="255"/>
    </xf>
    <xf numFmtId="0" fontId="13" fillId="10" borderId="2" xfId="0" applyFont="1" applyFill="1" applyBorder="1" applyAlignment="1">
      <alignment horizontal="center" vertical="center"/>
    </xf>
    <xf numFmtId="0" fontId="13" fillId="10" borderId="13" xfId="0" applyFont="1" applyFill="1" applyBorder="1" applyAlignment="1">
      <alignment horizontal="center" vertical="center"/>
    </xf>
    <xf numFmtId="0" fontId="13" fillId="10" borderId="3" xfId="0" applyFont="1" applyFill="1" applyBorder="1" applyAlignment="1">
      <alignment horizontal="center" vertical="center"/>
    </xf>
    <xf numFmtId="0" fontId="13" fillId="10" borderId="18" xfId="0" applyFont="1" applyFill="1" applyBorder="1" applyAlignment="1">
      <alignment horizontal="center" vertical="center"/>
    </xf>
    <xf numFmtId="0" fontId="13" fillId="10" borderId="11" xfId="0" applyFont="1" applyFill="1" applyBorder="1" applyAlignment="1">
      <alignment horizontal="center" vertical="center"/>
    </xf>
    <xf numFmtId="0" fontId="11" fillId="5" borderId="24" xfId="2" applyFont="1" applyFill="1" applyBorder="1" applyAlignment="1">
      <alignment horizontal="center" vertical="center" wrapText="1"/>
    </xf>
    <xf numFmtId="0" fontId="12" fillId="5" borderId="16" xfId="2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2"/>
    <cellStyle name="標準 3" xfId="3"/>
  </cellStyles>
  <dxfs count="0"/>
  <tableStyles count="0" defaultTableStyle="TableStyleMedium9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503768</xdr:colOff>
      <xdr:row>20</xdr:row>
      <xdr:rowOff>35982</xdr:rowOff>
    </xdr:from>
    <xdr:to>
      <xdr:col>5</xdr:col>
      <xdr:colOff>740834</xdr:colOff>
      <xdr:row>20</xdr:row>
      <xdr:rowOff>605632</xdr:rowOff>
    </xdr:to>
    <xdr:sp macro="" textlink="">
      <xdr:nvSpPr>
        <xdr:cNvPr id="43036" name="大かっこ 47">
          <a:extLst>
            <a:ext uri="{FF2B5EF4-FFF2-40B4-BE49-F238E27FC236}">
              <a16:creationId xmlns:a16="http://schemas.microsoft.com/office/drawing/2014/main" id="{128263DC-3E50-4E98-943F-811DB1B52B45}"/>
            </a:ext>
          </a:extLst>
        </xdr:cNvPr>
        <xdr:cNvSpPr>
          <a:spLocks noChangeArrowheads="1"/>
        </xdr:cNvSpPr>
      </xdr:nvSpPr>
      <xdr:spPr bwMode="auto">
        <a:xfrm>
          <a:off x="6123518" y="6436782"/>
          <a:ext cx="237066" cy="569650"/>
        </a:xfrm>
        <a:prstGeom prst="bracketPair">
          <a:avLst>
            <a:gd name="adj" fmla="val 16667"/>
          </a:avLst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514350</xdr:colOff>
      <xdr:row>20</xdr:row>
      <xdr:rowOff>38100</xdr:rowOff>
    </xdr:from>
    <xdr:to>
      <xdr:col>4</xdr:col>
      <xdr:colOff>751416</xdr:colOff>
      <xdr:row>20</xdr:row>
      <xdr:rowOff>601400</xdr:rowOff>
    </xdr:to>
    <xdr:sp macro="" textlink="">
      <xdr:nvSpPr>
        <xdr:cNvPr id="20" name="大かっこ 47">
          <a:extLst>
            <a:ext uri="{FF2B5EF4-FFF2-40B4-BE49-F238E27FC236}">
              <a16:creationId xmlns:a16="http://schemas.microsoft.com/office/drawing/2014/main" id="{5C3CC6C1-4F79-48DB-A2F3-EBEAD9FAE631}"/>
            </a:ext>
          </a:extLst>
        </xdr:cNvPr>
        <xdr:cNvSpPr>
          <a:spLocks noChangeArrowheads="1"/>
        </xdr:cNvSpPr>
      </xdr:nvSpPr>
      <xdr:spPr bwMode="auto">
        <a:xfrm>
          <a:off x="4883150" y="6438900"/>
          <a:ext cx="237066" cy="563300"/>
        </a:xfrm>
        <a:prstGeom prst="bracketPair">
          <a:avLst>
            <a:gd name="adj" fmla="val 16667"/>
          </a:avLst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1066800</xdr:colOff>
      <xdr:row>20</xdr:row>
      <xdr:rowOff>31750</xdr:rowOff>
    </xdr:from>
    <xdr:to>
      <xdr:col>3</xdr:col>
      <xdr:colOff>148166</xdr:colOff>
      <xdr:row>20</xdr:row>
      <xdr:rowOff>595050</xdr:rowOff>
    </xdr:to>
    <xdr:sp macro="" textlink="">
      <xdr:nvSpPr>
        <xdr:cNvPr id="21" name="大かっこ 47">
          <a:extLst>
            <a:ext uri="{FF2B5EF4-FFF2-40B4-BE49-F238E27FC236}">
              <a16:creationId xmlns:a16="http://schemas.microsoft.com/office/drawing/2014/main" id="{C14D1AD4-296D-4505-ADF5-7CBFE50239FE}"/>
            </a:ext>
          </a:extLst>
        </xdr:cNvPr>
        <xdr:cNvSpPr>
          <a:spLocks noChangeArrowheads="1"/>
        </xdr:cNvSpPr>
      </xdr:nvSpPr>
      <xdr:spPr bwMode="auto">
        <a:xfrm>
          <a:off x="3067050" y="6432550"/>
          <a:ext cx="237066" cy="563300"/>
        </a:xfrm>
        <a:prstGeom prst="bracketPair">
          <a:avLst>
            <a:gd name="adj" fmla="val 16667"/>
          </a:avLst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514350</xdr:colOff>
      <xdr:row>20</xdr:row>
      <xdr:rowOff>44450</xdr:rowOff>
    </xdr:from>
    <xdr:to>
      <xdr:col>6</xdr:col>
      <xdr:colOff>751416</xdr:colOff>
      <xdr:row>20</xdr:row>
      <xdr:rowOff>607750</xdr:rowOff>
    </xdr:to>
    <xdr:sp macro="" textlink="">
      <xdr:nvSpPr>
        <xdr:cNvPr id="22" name="大かっこ 47">
          <a:extLst>
            <a:ext uri="{FF2B5EF4-FFF2-40B4-BE49-F238E27FC236}">
              <a16:creationId xmlns:a16="http://schemas.microsoft.com/office/drawing/2014/main" id="{8464944C-9C7F-4A42-A564-5BB2BFA62D3F}"/>
            </a:ext>
          </a:extLst>
        </xdr:cNvPr>
        <xdr:cNvSpPr>
          <a:spLocks noChangeArrowheads="1"/>
        </xdr:cNvSpPr>
      </xdr:nvSpPr>
      <xdr:spPr bwMode="auto">
        <a:xfrm>
          <a:off x="7385050" y="6445250"/>
          <a:ext cx="237066" cy="563300"/>
        </a:xfrm>
        <a:prstGeom prst="bracketPair">
          <a:avLst>
            <a:gd name="adj" fmla="val 16667"/>
          </a:avLst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508000</xdr:colOff>
      <xdr:row>20</xdr:row>
      <xdr:rowOff>38100</xdr:rowOff>
    </xdr:from>
    <xdr:to>
      <xdr:col>7</xdr:col>
      <xdr:colOff>745066</xdr:colOff>
      <xdr:row>20</xdr:row>
      <xdr:rowOff>601400</xdr:rowOff>
    </xdr:to>
    <xdr:sp macro="" textlink="">
      <xdr:nvSpPr>
        <xdr:cNvPr id="23" name="大かっこ 47">
          <a:extLst>
            <a:ext uri="{FF2B5EF4-FFF2-40B4-BE49-F238E27FC236}">
              <a16:creationId xmlns:a16="http://schemas.microsoft.com/office/drawing/2014/main" id="{1773EB18-9FE1-4E4A-9450-7574C5CCF4B5}"/>
            </a:ext>
          </a:extLst>
        </xdr:cNvPr>
        <xdr:cNvSpPr>
          <a:spLocks noChangeArrowheads="1"/>
        </xdr:cNvSpPr>
      </xdr:nvSpPr>
      <xdr:spPr bwMode="auto">
        <a:xfrm>
          <a:off x="8629650" y="6438900"/>
          <a:ext cx="237066" cy="563300"/>
        </a:xfrm>
        <a:prstGeom prst="bracketPair">
          <a:avLst>
            <a:gd name="adj" fmla="val 16667"/>
          </a:avLst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508000</xdr:colOff>
      <xdr:row>20</xdr:row>
      <xdr:rowOff>38100</xdr:rowOff>
    </xdr:from>
    <xdr:to>
      <xdr:col>8</xdr:col>
      <xdr:colOff>745066</xdr:colOff>
      <xdr:row>20</xdr:row>
      <xdr:rowOff>601400</xdr:rowOff>
    </xdr:to>
    <xdr:sp macro="" textlink="">
      <xdr:nvSpPr>
        <xdr:cNvPr id="24" name="大かっこ 47">
          <a:extLst>
            <a:ext uri="{FF2B5EF4-FFF2-40B4-BE49-F238E27FC236}">
              <a16:creationId xmlns:a16="http://schemas.microsoft.com/office/drawing/2014/main" id="{9F499A18-C92B-4111-A1ED-4BD247C63D03}"/>
            </a:ext>
          </a:extLst>
        </xdr:cNvPr>
        <xdr:cNvSpPr>
          <a:spLocks noChangeArrowheads="1"/>
        </xdr:cNvSpPr>
      </xdr:nvSpPr>
      <xdr:spPr bwMode="auto">
        <a:xfrm>
          <a:off x="9880600" y="6438900"/>
          <a:ext cx="237066" cy="563300"/>
        </a:xfrm>
        <a:prstGeom prst="bracketPair">
          <a:avLst>
            <a:gd name="adj" fmla="val 16667"/>
          </a:avLst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514350</xdr:colOff>
      <xdr:row>20</xdr:row>
      <xdr:rowOff>31750</xdr:rowOff>
    </xdr:from>
    <xdr:to>
      <xdr:col>9</xdr:col>
      <xdr:colOff>751416</xdr:colOff>
      <xdr:row>20</xdr:row>
      <xdr:rowOff>595050</xdr:rowOff>
    </xdr:to>
    <xdr:sp macro="" textlink="">
      <xdr:nvSpPr>
        <xdr:cNvPr id="25" name="大かっこ 47">
          <a:extLst>
            <a:ext uri="{FF2B5EF4-FFF2-40B4-BE49-F238E27FC236}">
              <a16:creationId xmlns:a16="http://schemas.microsoft.com/office/drawing/2014/main" id="{98FB73C0-85D0-46D0-8F62-FCD6CA744760}"/>
            </a:ext>
          </a:extLst>
        </xdr:cNvPr>
        <xdr:cNvSpPr>
          <a:spLocks noChangeArrowheads="1"/>
        </xdr:cNvSpPr>
      </xdr:nvSpPr>
      <xdr:spPr bwMode="auto">
        <a:xfrm>
          <a:off x="11137900" y="6432550"/>
          <a:ext cx="237066" cy="563300"/>
        </a:xfrm>
        <a:prstGeom prst="bracketPair">
          <a:avLst>
            <a:gd name="adj" fmla="val 16667"/>
          </a:avLst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514350</xdr:colOff>
      <xdr:row>14</xdr:row>
      <xdr:rowOff>38100</xdr:rowOff>
    </xdr:from>
    <xdr:to>
      <xdr:col>10</xdr:col>
      <xdr:colOff>751416</xdr:colOff>
      <xdr:row>14</xdr:row>
      <xdr:rowOff>601400</xdr:rowOff>
    </xdr:to>
    <xdr:sp macro="" textlink="">
      <xdr:nvSpPr>
        <xdr:cNvPr id="26" name="大かっこ 47">
          <a:extLst>
            <a:ext uri="{FF2B5EF4-FFF2-40B4-BE49-F238E27FC236}">
              <a16:creationId xmlns:a16="http://schemas.microsoft.com/office/drawing/2014/main" id="{8A72D667-79F1-4A9E-9FDE-FD9AAE910444}"/>
            </a:ext>
          </a:extLst>
        </xdr:cNvPr>
        <xdr:cNvSpPr>
          <a:spLocks noChangeArrowheads="1"/>
        </xdr:cNvSpPr>
      </xdr:nvSpPr>
      <xdr:spPr bwMode="auto">
        <a:xfrm>
          <a:off x="12388850" y="4508500"/>
          <a:ext cx="237066" cy="563300"/>
        </a:xfrm>
        <a:prstGeom prst="bracketPair">
          <a:avLst>
            <a:gd name="adj" fmla="val 16667"/>
          </a:avLst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514350</xdr:colOff>
      <xdr:row>14</xdr:row>
      <xdr:rowOff>38100</xdr:rowOff>
    </xdr:from>
    <xdr:to>
      <xdr:col>9</xdr:col>
      <xdr:colOff>751416</xdr:colOff>
      <xdr:row>14</xdr:row>
      <xdr:rowOff>601400</xdr:rowOff>
    </xdr:to>
    <xdr:sp macro="" textlink="">
      <xdr:nvSpPr>
        <xdr:cNvPr id="27" name="大かっこ 47">
          <a:extLst>
            <a:ext uri="{FF2B5EF4-FFF2-40B4-BE49-F238E27FC236}">
              <a16:creationId xmlns:a16="http://schemas.microsoft.com/office/drawing/2014/main" id="{8CCBAA4F-909E-46B8-A4D1-126A41C60820}"/>
            </a:ext>
          </a:extLst>
        </xdr:cNvPr>
        <xdr:cNvSpPr>
          <a:spLocks noChangeArrowheads="1"/>
        </xdr:cNvSpPr>
      </xdr:nvSpPr>
      <xdr:spPr bwMode="auto">
        <a:xfrm>
          <a:off x="11137900" y="4508500"/>
          <a:ext cx="237066" cy="563300"/>
        </a:xfrm>
        <a:prstGeom prst="bracketPair">
          <a:avLst>
            <a:gd name="adj" fmla="val 16667"/>
          </a:avLst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1143000</xdr:colOff>
      <xdr:row>14</xdr:row>
      <xdr:rowOff>44450</xdr:rowOff>
    </xdr:from>
    <xdr:to>
      <xdr:col>8</xdr:col>
      <xdr:colOff>129116</xdr:colOff>
      <xdr:row>14</xdr:row>
      <xdr:rowOff>607750</xdr:rowOff>
    </xdr:to>
    <xdr:sp macro="" textlink="">
      <xdr:nvSpPr>
        <xdr:cNvPr id="28" name="大かっこ 47">
          <a:extLst>
            <a:ext uri="{FF2B5EF4-FFF2-40B4-BE49-F238E27FC236}">
              <a16:creationId xmlns:a16="http://schemas.microsoft.com/office/drawing/2014/main" id="{8E22ED29-30E9-43F9-8306-9B41C7BE096D}"/>
            </a:ext>
          </a:extLst>
        </xdr:cNvPr>
        <xdr:cNvSpPr>
          <a:spLocks noChangeArrowheads="1"/>
        </xdr:cNvSpPr>
      </xdr:nvSpPr>
      <xdr:spPr bwMode="auto">
        <a:xfrm>
          <a:off x="9264650" y="4514850"/>
          <a:ext cx="237066" cy="563300"/>
        </a:xfrm>
        <a:prstGeom prst="bracketPair">
          <a:avLst>
            <a:gd name="adj" fmla="val 16667"/>
          </a:avLst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1136650</xdr:colOff>
      <xdr:row>14</xdr:row>
      <xdr:rowOff>44450</xdr:rowOff>
    </xdr:from>
    <xdr:to>
      <xdr:col>6</xdr:col>
      <xdr:colOff>122766</xdr:colOff>
      <xdr:row>14</xdr:row>
      <xdr:rowOff>607750</xdr:rowOff>
    </xdr:to>
    <xdr:sp macro="" textlink="">
      <xdr:nvSpPr>
        <xdr:cNvPr id="29" name="大かっこ 47">
          <a:extLst>
            <a:ext uri="{FF2B5EF4-FFF2-40B4-BE49-F238E27FC236}">
              <a16:creationId xmlns:a16="http://schemas.microsoft.com/office/drawing/2014/main" id="{BEA9F0B9-5ECB-41C8-B27B-04DE0EA02834}"/>
            </a:ext>
          </a:extLst>
        </xdr:cNvPr>
        <xdr:cNvSpPr>
          <a:spLocks noChangeArrowheads="1"/>
        </xdr:cNvSpPr>
      </xdr:nvSpPr>
      <xdr:spPr bwMode="auto">
        <a:xfrm>
          <a:off x="6756400" y="4514850"/>
          <a:ext cx="237066" cy="563300"/>
        </a:xfrm>
        <a:prstGeom prst="bracketPair">
          <a:avLst>
            <a:gd name="adj" fmla="val 16667"/>
          </a:avLst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514350</xdr:colOff>
      <xdr:row>14</xdr:row>
      <xdr:rowOff>44450</xdr:rowOff>
    </xdr:from>
    <xdr:to>
      <xdr:col>4</xdr:col>
      <xdr:colOff>751416</xdr:colOff>
      <xdr:row>14</xdr:row>
      <xdr:rowOff>607750</xdr:rowOff>
    </xdr:to>
    <xdr:sp macro="" textlink="">
      <xdr:nvSpPr>
        <xdr:cNvPr id="30" name="大かっこ 47">
          <a:extLst>
            <a:ext uri="{FF2B5EF4-FFF2-40B4-BE49-F238E27FC236}">
              <a16:creationId xmlns:a16="http://schemas.microsoft.com/office/drawing/2014/main" id="{3F2CD7C5-D409-42B1-9D9D-D5EF76892DF8}"/>
            </a:ext>
          </a:extLst>
        </xdr:cNvPr>
        <xdr:cNvSpPr>
          <a:spLocks noChangeArrowheads="1"/>
        </xdr:cNvSpPr>
      </xdr:nvSpPr>
      <xdr:spPr bwMode="auto">
        <a:xfrm>
          <a:off x="4883150" y="4514850"/>
          <a:ext cx="237066" cy="563300"/>
        </a:xfrm>
        <a:prstGeom prst="bracketPair">
          <a:avLst>
            <a:gd name="adj" fmla="val 16667"/>
          </a:avLst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5"/>
  <sheetViews>
    <sheetView tabSelected="1" zoomScaleNormal="100" zoomScaleSheetLayoutView="100" workbookViewId="0"/>
  </sheetViews>
  <sheetFormatPr defaultColWidth="9" defaultRowHeight="13.5" x14ac:dyDescent="0.15"/>
  <cols>
    <col min="1" max="1" width="9" style="4"/>
    <col min="2" max="2" width="19.625" style="3" customWidth="1"/>
    <col min="3" max="3" width="16.5" style="4" customWidth="1"/>
    <col min="4" max="4" width="17.375" style="4" customWidth="1"/>
    <col min="5" max="11" width="17.875" style="4" customWidth="1"/>
    <col min="12" max="12" width="11.125" style="4" bestFit="1" customWidth="1"/>
    <col min="13" max="16384" width="9" style="4"/>
  </cols>
  <sheetData>
    <row r="1" spans="2:12" s="2" customFormat="1" ht="28.7" customHeight="1" x14ac:dyDescent="0.15">
      <c r="B1" s="1" t="s">
        <v>115</v>
      </c>
      <c r="C1" s="1"/>
      <c r="E1" s="1"/>
    </row>
    <row r="2" spans="2:12" ht="19.7" customHeight="1" x14ac:dyDescent="0.15">
      <c r="K2" s="49" t="s">
        <v>116</v>
      </c>
    </row>
    <row r="3" spans="2:12" ht="50.1" customHeight="1" x14ac:dyDescent="0.15">
      <c r="B3" s="88" t="s">
        <v>78</v>
      </c>
      <c r="C3" s="91" t="s">
        <v>79</v>
      </c>
      <c r="D3" s="91"/>
      <c r="E3" s="92" t="s">
        <v>80</v>
      </c>
      <c r="F3" s="93"/>
      <c r="G3" s="93"/>
      <c r="H3" s="94"/>
      <c r="I3" s="91" t="s">
        <v>81</v>
      </c>
      <c r="J3" s="91"/>
      <c r="K3" s="50" t="s">
        <v>82</v>
      </c>
    </row>
    <row r="4" spans="2:12" ht="20.100000000000001" customHeight="1" x14ac:dyDescent="0.15">
      <c r="B4" s="89"/>
      <c r="C4" s="51" t="s">
        <v>83</v>
      </c>
      <c r="D4" s="50" t="s">
        <v>84</v>
      </c>
      <c r="E4" s="51" t="s">
        <v>83</v>
      </c>
      <c r="F4" s="50" t="s">
        <v>84</v>
      </c>
      <c r="G4" s="52" t="s">
        <v>85</v>
      </c>
      <c r="H4" s="50" t="s">
        <v>86</v>
      </c>
      <c r="I4" s="51" t="s">
        <v>83</v>
      </c>
      <c r="J4" s="50" t="s">
        <v>84</v>
      </c>
      <c r="K4" s="53"/>
    </row>
    <row r="5" spans="2:12" ht="30" customHeight="1" x14ac:dyDescent="0.15">
      <c r="B5" s="95"/>
      <c r="C5" s="54" t="s">
        <v>87</v>
      </c>
      <c r="D5" s="55" t="s">
        <v>88</v>
      </c>
      <c r="E5" s="54" t="s">
        <v>25</v>
      </c>
      <c r="F5" s="55" t="s">
        <v>0</v>
      </c>
      <c r="G5" s="56" t="s">
        <v>41</v>
      </c>
      <c r="H5" s="57" t="s">
        <v>76</v>
      </c>
      <c r="I5" s="54" t="s">
        <v>1</v>
      </c>
      <c r="J5" s="55" t="s">
        <v>2</v>
      </c>
      <c r="K5" s="55" t="s">
        <v>3</v>
      </c>
    </row>
    <row r="6" spans="2:12" s="2" customFormat="1" ht="24.95" customHeight="1" x14ac:dyDescent="0.15">
      <c r="B6" s="58" t="s">
        <v>24</v>
      </c>
      <c r="C6" s="59">
        <f>'資料1-1-59_2'!E4</f>
        <v>1997</v>
      </c>
      <c r="D6" s="60">
        <f>'資料1-1-59_2'!E5</f>
        <v>16136</v>
      </c>
      <c r="E6" s="61">
        <f>'資料1-1-59_2'!E6</f>
        <v>251</v>
      </c>
      <c r="F6" s="62">
        <f>'資料1-1-59_2'!E7</f>
        <v>2847</v>
      </c>
      <c r="G6" s="63">
        <f>'資料1-1-59_2'!E8</f>
        <v>121</v>
      </c>
      <c r="H6" s="60">
        <f>'資料1-1-59_2'!E9</f>
        <v>786</v>
      </c>
      <c r="I6" s="61">
        <f>'資料1-1-59_2'!E10</f>
        <v>641</v>
      </c>
      <c r="J6" s="60">
        <f>'資料1-1-59_2'!E11</f>
        <v>29069</v>
      </c>
      <c r="K6" s="64">
        <f>'資料1-1-59_2'!E12</f>
        <v>41731</v>
      </c>
      <c r="L6" s="5"/>
    </row>
    <row r="7" spans="2:12" x14ac:dyDescent="0.15">
      <c r="B7" s="65"/>
      <c r="C7" s="66"/>
      <c r="D7" s="66"/>
      <c r="E7" s="66"/>
      <c r="F7" s="66"/>
      <c r="G7" s="66"/>
      <c r="H7" s="66"/>
      <c r="I7" s="66"/>
      <c r="J7" s="66"/>
      <c r="K7" s="66"/>
    </row>
    <row r="8" spans="2:12" x14ac:dyDescent="0.15">
      <c r="B8" s="65"/>
      <c r="C8" s="66"/>
      <c r="D8" s="66"/>
      <c r="E8" s="66"/>
      <c r="F8" s="66"/>
      <c r="G8" s="66"/>
      <c r="H8" s="66"/>
      <c r="I8" s="66"/>
      <c r="J8" s="66"/>
      <c r="K8" s="66"/>
    </row>
    <row r="9" spans="2:12" ht="50.1" customHeight="1" x14ac:dyDescent="0.15">
      <c r="B9" s="91" t="s">
        <v>78</v>
      </c>
      <c r="C9" s="91" t="s">
        <v>89</v>
      </c>
      <c r="D9" s="91"/>
      <c r="E9" s="92" t="s">
        <v>90</v>
      </c>
      <c r="F9" s="93"/>
      <c r="G9" s="93"/>
      <c r="H9" s="94"/>
      <c r="I9" s="50" t="s">
        <v>5</v>
      </c>
      <c r="J9" s="50" t="s">
        <v>6</v>
      </c>
      <c r="K9" s="50" t="s">
        <v>91</v>
      </c>
    </row>
    <row r="10" spans="2:12" ht="20.100000000000001" customHeight="1" x14ac:dyDescent="0.15">
      <c r="B10" s="91"/>
      <c r="C10" s="51" t="s">
        <v>83</v>
      </c>
      <c r="D10" s="50" t="s">
        <v>84</v>
      </c>
      <c r="E10" s="51" t="s">
        <v>83</v>
      </c>
      <c r="F10" s="50" t="s">
        <v>84</v>
      </c>
      <c r="G10" s="52" t="s">
        <v>85</v>
      </c>
      <c r="H10" s="50" t="s">
        <v>86</v>
      </c>
      <c r="I10" s="53"/>
      <c r="J10" s="53"/>
      <c r="K10" s="50" t="s">
        <v>83</v>
      </c>
    </row>
    <row r="11" spans="2:12" ht="30" customHeight="1" x14ac:dyDescent="0.15">
      <c r="B11" s="91"/>
      <c r="C11" s="54" t="s">
        <v>4</v>
      </c>
      <c r="D11" s="55" t="s">
        <v>26</v>
      </c>
      <c r="E11" s="54" t="s">
        <v>7</v>
      </c>
      <c r="F11" s="67" t="s">
        <v>125</v>
      </c>
      <c r="G11" s="68" t="s">
        <v>126</v>
      </c>
      <c r="H11" s="55" t="s">
        <v>8</v>
      </c>
      <c r="I11" s="55" t="s">
        <v>9</v>
      </c>
      <c r="J11" s="55" t="s">
        <v>10</v>
      </c>
      <c r="K11" s="55" t="s">
        <v>11</v>
      </c>
    </row>
    <row r="12" spans="2:12" s="2" customFormat="1" ht="24.95" customHeight="1" x14ac:dyDescent="0.15">
      <c r="B12" s="58" t="s">
        <v>24</v>
      </c>
      <c r="C12" s="61">
        <f>'資料1-1-59_2'!E13</f>
        <v>27767</v>
      </c>
      <c r="D12" s="60">
        <f>'資料1-1-59_2'!E14</f>
        <v>119013</v>
      </c>
      <c r="E12" s="61">
        <f>'資料1-1-59_2'!E15</f>
        <v>14114</v>
      </c>
      <c r="F12" s="62">
        <f>'資料1-1-59_2'!E19</f>
        <v>17413</v>
      </c>
      <c r="G12" s="63">
        <f>'資料1-1-59_2'!E24</f>
        <v>25969</v>
      </c>
      <c r="H12" s="60">
        <f>'資料1-1-59_2'!E29</f>
        <v>3947</v>
      </c>
      <c r="I12" s="64">
        <f>'資料1-1-59_2'!E30</f>
        <v>24132</v>
      </c>
      <c r="J12" s="69">
        <f>'資料1-1-59_2'!E31</f>
        <v>1880</v>
      </c>
      <c r="K12" s="64">
        <f>'資料1-1-59_2'!E32</f>
        <v>914</v>
      </c>
      <c r="L12" s="7"/>
    </row>
    <row r="13" spans="2:12" x14ac:dyDescent="0.15">
      <c r="B13" s="65"/>
      <c r="C13" s="66"/>
      <c r="D13" s="66"/>
      <c r="E13" s="66"/>
      <c r="F13" s="66"/>
      <c r="G13" s="66"/>
      <c r="H13" s="66"/>
      <c r="I13" s="66"/>
      <c r="J13" s="66"/>
      <c r="K13" s="66"/>
    </row>
    <row r="14" spans="2:12" x14ac:dyDescent="0.15">
      <c r="B14" s="65"/>
      <c r="C14" s="66"/>
      <c r="D14" s="66"/>
      <c r="E14" s="66"/>
      <c r="F14" s="66"/>
      <c r="G14" s="66"/>
      <c r="H14" s="66"/>
      <c r="I14" s="66"/>
      <c r="J14" s="66"/>
      <c r="K14" s="66"/>
    </row>
    <row r="15" spans="2:12" ht="50.1" customHeight="1" x14ac:dyDescent="0.15">
      <c r="B15" s="91" t="s">
        <v>78</v>
      </c>
      <c r="C15" s="50" t="s">
        <v>91</v>
      </c>
      <c r="D15" s="50" t="s">
        <v>13</v>
      </c>
      <c r="E15" s="70" t="s">
        <v>27</v>
      </c>
      <c r="F15" s="90" t="s">
        <v>28</v>
      </c>
      <c r="G15" s="90"/>
      <c r="H15" s="90" t="s">
        <v>29</v>
      </c>
      <c r="I15" s="90"/>
      <c r="J15" s="70" t="s">
        <v>30</v>
      </c>
      <c r="K15" s="70" t="s">
        <v>31</v>
      </c>
      <c r="L15" s="6"/>
    </row>
    <row r="16" spans="2:12" ht="20.100000000000001" customHeight="1" x14ac:dyDescent="0.15">
      <c r="B16" s="91"/>
      <c r="C16" s="50" t="s">
        <v>84</v>
      </c>
      <c r="D16" s="53"/>
      <c r="E16" s="71"/>
      <c r="F16" s="72" t="s">
        <v>83</v>
      </c>
      <c r="G16" s="70" t="s">
        <v>84</v>
      </c>
      <c r="H16" s="72" t="s">
        <v>83</v>
      </c>
      <c r="I16" s="70" t="s">
        <v>84</v>
      </c>
      <c r="J16" s="71"/>
      <c r="K16" s="71"/>
      <c r="L16" s="6"/>
    </row>
    <row r="17" spans="2:12" ht="30" customHeight="1" x14ac:dyDescent="0.15">
      <c r="B17" s="91"/>
      <c r="C17" s="73" t="s">
        <v>12</v>
      </c>
      <c r="D17" s="54" t="s">
        <v>95</v>
      </c>
      <c r="E17" s="55" t="s">
        <v>92</v>
      </c>
      <c r="F17" s="54" t="s">
        <v>14</v>
      </c>
      <c r="G17" s="55" t="s">
        <v>15</v>
      </c>
      <c r="H17" s="54" t="s">
        <v>16</v>
      </c>
      <c r="I17" s="55" t="s">
        <v>127</v>
      </c>
      <c r="J17" s="55" t="s">
        <v>17</v>
      </c>
      <c r="K17" s="55" t="s">
        <v>18</v>
      </c>
      <c r="L17" s="6"/>
    </row>
    <row r="18" spans="2:12" s="2" customFormat="1" ht="24.95" customHeight="1" x14ac:dyDescent="0.15">
      <c r="B18" s="58" t="s">
        <v>24</v>
      </c>
      <c r="C18" s="74">
        <f>'資料1-1-59_2'!E33</f>
        <v>961</v>
      </c>
      <c r="D18" s="75">
        <f>'資料1-1-59_2'!E34</f>
        <v>753</v>
      </c>
      <c r="E18" s="76">
        <f>'資料1-1-59_2'!E35</f>
        <v>10564</v>
      </c>
      <c r="F18" s="77">
        <f>'資料1-1-59_2'!E36</f>
        <v>66967</v>
      </c>
      <c r="G18" s="76">
        <f>'資料1-1-59_2'!E37</f>
        <v>116</v>
      </c>
      <c r="H18" s="77">
        <f>'資料1-1-59_2'!E38</f>
        <v>10144</v>
      </c>
      <c r="I18" s="76">
        <f>'資料1-1-59_2'!E39</f>
        <v>285</v>
      </c>
      <c r="J18" s="78">
        <f>'資料1-1-59_2'!E40</f>
        <v>54306</v>
      </c>
      <c r="K18" s="78">
        <f>'資料1-1-59_2'!E41</f>
        <v>77328</v>
      </c>
      <c r="L18" s="8"/>
    </row>
    <row r="19" spans="2:12" x14ac:dyDescent="0.15">
      <c r="B19" s="65"/>
      <c r="C19" s="66"/>
      <c r="D19" s="66"/>
      <c r="E19" s="66"/>
      <c r="F19" s="66"/>
      <c r="G19" s="66"/>
      <c r="H19" s="66"/>
      <c r="I19" s="66"/>
      <c r="J19" s="66"/>
      <c r="K19" s="66"/>
    </row>
    <row r="20" spans="2:12" x14ac:dyDescent="0.15">
      <c r="B20" s="65"/>
      <c r="C20" s="66"/>
      <c r="D20" s="66"/>
      <c r="E20" s="66"/>
      <c r="F20" s="66"/>
      <c r="G20" s="66"/>
      <c r="H20" s="66"/>
      <c r="I20" s="66"/>
      <c r="J20" s="66"/>
      <c r="K20" s="66"/>
    </row>
    <row r="21" spans="2:12" ht="50.1" customHeight="1" x14ac:dyDescent="0.15">
      <c r="B21" s="88" t="s">
        <v>23</v>
      </c>
      <c r="C21" s="90" t="s">
        <v>32</v>
      </c>
      <c r="D21" s="90"/>
      <c r="E21" s="70" t="s">
        <v>33</v>
      </c>
      <c r="F21" s="70" t="s">
        <v>34</v>
      </c>
      <c r="G21" s="70" t="s">
        <v>35</v>
      </c>
      <c r="H21" s="70" t="s">
        <v>36</v>
      </c>
      <c r="I21" s="70" t="s">
        <v>37</v>
      </c>
      <c r="J21" s="70" t="s">
        <v>38</v>
      </c>
      <c r="K21" s="86" t="s">
        <v>39</v>
      </c>
    </row>
    <row r="22" spans="2:12" ht="20.100000000000001" customHeight="1" x14ac:dyDescent="0.15">
      <c r="B22" s="89"/>
      <c r="C22" s="72" t="s">
        <v>83</v>
      </c>
      <c r="D22" s="70" t="s">
        <v>84</v>
      </c>
      <c r="E22" s="71"/>
      <c r="F22" s="71"/>
      <c r="G22" s="71"/>
      <c r="H22" s="71"/>
      <c r="I22" s="71"/>
      <c r="J22" s="71"/>
      <c r="K22" s="87"/>
    </row>
    <row r="23" spans="2:12" ht="30" customHeight="1" x14ac:dyDescent="0.15">
      <c r="B23" s="89"/>
      <c r="C23" s="79" t="s">
        <v>93</v>
      </c>
      <c r="D23" s="80" t="s">
        <v>75</v>
      </c>
      <c r="E23" s="81" t="s">
        <v>19</v>
      </c>
      <c r="F23" s="81" t="s">
        <v>40</v>
      </c>
      <c r="G23" s="81" t="s">
        <v>20</v>
      </c>
      <c r="H23" s="81" t="s">
        <v>77</v>
      </c>
      <c r="I23" s="81" t="s">
        <v>21</v>
      </c>
      <c r="J23" s="81" t="s">
        <v>22</v>
      </c>
      <c r="K23" s="87"/>
    </row>
    <row r="24" spans="2:12" s="2" customFormat="1" ht="24.95" customHeight="1" x14ac:dyDescent="0.15">
      <c r="B24" s="58" t="s">
        <v>24</v>
      </c>
      <c r="C24" s="75">
        <f>'資料1-1-59_2'!E42</f>
        <v>94912</v>
      </c>
      <c r="D24" s="76">
        <f>'資料1-1-59_2'!E43</f>
        <v>34249</v>
      </c>
      <c r="E24" s="78">
        <f>'資料1-1-59_2'!E44</f>
        <v>190</v>
      </c>
      <c r="F24" s="78">
        <f>'資料1-1-59_2'!E45</f>
        <v>0</v>
      </c>
      <c r="G24" s="78">
        <f>'資料1-1-59_2'!E46</f>
        <v>4210</v>
      </c>
      <c r="H24" s="78">
        <f>'資料1-1-59_2'!E47</f>
        <v>216</v>
      </c>
      <c r="I24" s="78">
        <f>'資料1-1-59_2'!E48</f>
        <v>0</v>
      </c>
      <c r="J24" s="78">
        <f>'資料1-1-59_2'!E49</f>
        <v>98</v>
      </c>
      <c r="K24" s="82">
        <f>'資料1-1-59_2'!E50</f>
        <v>684027</v>
      </c>
    </row>
    <row r="25" spans="2:12" ht="19.350000000000001" customHeight="1" x14ac:dyDescent="0.15">
      <c r="B25" s="83" t="s">
        <v>94</v>
      </c>
      <c r="C25" s="84"/>
      <c r="D25" s="85"/>
      <c r="E25" s="85"/>
      <c r="F25" s="85"/>
      <c r="G25" s="85"/>
      <c r="H25" s="85"/>
      <c r="I25" s="85"/>
      <c r="J25" s="85"/>
      <c r="K25" s="85"/>
    </row>
  </sheetData>
  <mergeCells count="13">
    <mergeCell ref="I3:J3"/>
    <mergeCell ref="B9:B11"/>
    <mergeCell ref="C9:D9"/>
    <mergeCell ref="E9:H9"/>
    <mergeCell ref="B3:B5"/>
    <mergeCell ref="C3:D3"/>
    <mergeCell ref="E3:H3"/>
    <mergeCell ref="K21:K23"/>
    <mergeCell ref="B21:B23"/>
    <mergeCell ref="C21:D21"/>
    <mergeCell ref="B15:B17"/>
    <mergeCell ref="F15:G15"/>
    <mergeCell ref="H15:I15"/>
  </mergeCells>
  <phoneticPr fontId="5"/>
  <pageMargins left="0.7" right="0.7" top="0.75" bottom="0.75" header="0.3" footer="0.3"/>
  <pageSetup paperSize="9" scale="48" orientation="portrait" r:id="rId1"/>
  <colBreaks count="1" manualBreakCount="1">
    <brk id="1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zoomScaleNormal="100" workbookViewId="0"/>
  </sheetViews>
  <sheetFormatPr defaultColWidth="8.875" defaultRowHeight="12.75" x14ac:dyDescent="0.2"/>
  <cols>
    <col min="1" max="1" width="6.125" style="12" customWidth="1"/>
    <col min="2" max="2" width="20" style="12" bestFit="1" customWidth="1"/>
    <col min="3" max="3" width="17.25" style="12" customWidth="1"/>
    <col min="4" max="4" width="20" style="12" bestFit="1" customWidth="1"/>
    <col min="5" max="5" width="21.5" style="12" customWidth="1"/>
    <col min="6" max="6" width="4.125" style="12" customWidth="1"/>
    <col min="7" max="7" width="12.25" style="12" customWidth="1"/>
    <col min="8" max="8" width="22.25" style="12" customWidth="1"/>
    <col min="9" max="9" width="23.375" style="12" customWidth="1"/>
    <col min="10" max="16384" width="8.875" style="12"/>
  </cols>
  <sheetData>
    <row r="1" spans="1:9" s="10" customFormat="1" ht="21" x14ac:dyDescent="0.2">
      <c r="B1" s="27" t="s">
        <v>74</v>
      </c>
      <c r="C1" s="28"/>
      <c r="D1" s="28"/>
      <c r="E1" s="28"/>
      <c r="G1" s="12"/>
      <c r="H1" s="12"/>
      <c r="I1" s="12"/>
    </row>
    <row r="2" spans="1:9" s="10" customFormat="1" ht="57.95" customHeight="1" x14ac:dyDescent="0.2">
      <c r="C2" s="17" t="s">
        <v>123</v>
      </c>
      <c r="D2" s="96" t="s">
        <v>118</v>
      </c>
      <c r="E2" s="96"/>
      <c r="G2" s="97" t="s">
        <v>117</v>
      </c>
      <c r="H2" s="97"/>
      <c r="I2" s="48" t="s">
        <v>124</v>
      </c>
    </row>
    <row r="3" spans="1:9" s="10" customFormat="1" ht="23.1" customHeight="1" x14ac:dyDescent="0.2">
      <c r="B3" s="31" t="s">
        <v>23</v>
      </c>
      <c r="C3" s="32" t="s">
        <v>73</v>
      </c>
      <c r="D3" s="33" t="s">
        <v>23</v>
      </c>
      <c r="E3" s="33" t="s">
        <v>114</v>
      </c>
      <c r="F3" s="34"/>
      <c r="G3" s="40" t="s">
        <v>113</v>
      </c>
      <c r="H3" s="40" t="s">
        <v>122</v>
      </c>
      <c r="I3" s="35" t="s">
        <v>73</v>
      </c>
    </row>
    <row r="4" spans="1:9" s="10" customFormat="1" ht="14.25" customHeight="1" x14ac:dyDescent="0.2">
      <c r="A4" s="10" t="s">
        <v>96</v>
      </c>
      <c r="B4" s="11" t="s">
        <v>72</v>
      </c>
      <c r="C4" s="16">
        <v>1997</v>
      </c>
      <c r="D4" s="16" t="s">
        <v>72</v>
      </c>
      <c r="E4" s="14">
        <v>1997</v>
      </c>
      <c r="G4" s="46">
        <f>E4-I4</f>
        <v>602</v>
      </c>
      <c r="H4" s="41">
        <f>I4</f>
        <v>1395</v>
      </c>
      <c r="I4" s="36">
        <v>1395</v>
      </c>
    </row>
    <row r="5" spans="1:9" s="10" customFormat="1" ht="14.25" customHeight="1" x14ac:dyDescent="0.2">
      <c r="A5" s="10" t="s">
        <v>96</v>
      </c>
      <c r="B5" s="11" t="s">
        <v>71</v>
      </c>
      <c r="C5" s="16">
        <v>16136</v>
      </c>
      <c r="D5" s="16" t="s">
        <v>71</v>
      </c>
      <c r="E5" s="14">
        <v>16136</v>
      </c>
      <c r="G5" s="46">
        <f t="shared" ref="G5:G50" si="0">E5-I5</f>
        <v>519</v>
      </c>
      <c r="H5" s="41">
        <f t="shared" ref="H5:H13" si="1">I5</f>
        <v>15617</v>
      </c>
      <c r="I5" s="36">
        <v>15617</v>
      </c>
    </row>
    <row r="6" spans="1:9" s="10" customFormat="1" ht="14.25" customHeight="1" x14ac:dyDescent="0.2">
      <c r="A6" s="10" t="s">
        <v>96</v>
      </c>
      <c r="B6" s="11" t="s">
        <v>70</v>
      </c>
      <c r="C6" s="16">
        <v>251</v>
      </c>
      <c r="D6" s="16" t="s">
        <v>70</v>
      </c>
      <c r="E6" s="14">
        <v>251</v>
      </c>
      <c r="G6" s="46">
        <f t="shared" si="0"/>
        <v>94</v>
      </c>
      <c r="H6" s="41">
        <f t="shared" si="1"/>
        <v>157</v>
      </c>
      <c r="I6" s="36">
        <v>157</v>
      </c>
    </row>
    <row r="7" spans="1:9" s="10" customFormat="1" ht="14.25" customHeight="1" x14ac:dyDescent="0.2">
      <c r="A7" s="10" t="s">
        <v>96</v>
      </c>
      <c r="B7" s="11" t="s">
        <v>69</v>
      </c>
      <c r="C7" s="16">
        <v>2847</v>
      </c>
      <c r="D7" s="16" t="s">
        <v>69</v>
      </c>
      <c r="E7" s="14">
        <v>2847</v>
      </c>
      <c r="G7" s="46">
        <f t="shared" si="0"/>
        <v>163</v>
      </c>
      <c r="H7" s="41">
        <f t="shared" si="1"/>
        <v>2684</v>
      </c>
      <c r="I7" s="36">
        <v>2684</v>
      </c>
    </row>
    <row r="8" spans="1:9" s="10" customFormat="1" ht="14.25" customHeight="1" x14ac:dyDescent="0.2">
      <c r="A8" s="10" t="s">
        <v>96</v>
      </c>
      <c r="B8" s="11" t="s">
        <v>68</v>
      </c>
      <c r="C8" s="16">
        <v>121</v>
      </c>
      <c r="D8" s="16" t="s">
        <v>68</v>
      </c>
      <c r="E8" s="14">
        <v>121</v>
      </c>
      <c r="G8" s="46">
        <f t="shared" si="0"/>
        <v>63</v>
      </c>
      <c r="H8" s="41">
        <f t="shared" si="1"/>
        <v>58</v>
      </c>
      <c r="I8" s="36">
        <v>58</v>
      </c>
    </row>
    <row r="9" spans="1:9" s="10" customFormat="1" ht="14.25" customHeight="1" x14ac:dyDescent="0.2">
      <c r="A9" s="10" t="s">
        <v>96</v>
      </c>
      <c r="B9" s="11" t="s">
        <v>97</v>
      </c>
      <c r="C9" s="16">
        <v>786</v>
      </c>
      <c r="D9" s="16" t="s">
        <v>97</v>
      </c>
      <c r="E9" s="14">
        <v>786</v>
      </c>
      <c r="G9" s="46">
        <f t="shared" si="0"/>
        <v>159</v>
      </c>
      <c r="H9" s="41">
        <f t="shared" si="1"/>
        <v>627</v>
      </c>
      <c r="I9" s="36">
        <v>627</v>
      </c>
    </row>
    <row r="10" spans="1:9" s="10" customFormat="1" ht="14.25" customHeight="1" x14ac:dyDescent="0.2">
      <c r="A10" s="10" t="s">
        <v>96</v>
      </c>
      <c r="B10" s="11" t="s">
        <v>67</v>
      </c>
      <c r="C10" s="16">
        <v>641</v>
      </c>
      <c r="D10" s="16" t="s">
        <v>67</v>
      </c>
      <c r="E10" s="14">
        <v>641</v>
      </c>
      <c r="G10" s="46">
        <f t="shared" si="0"/>
        <v>-97</v>
      </c>
      <c r="H10" s="41">
        <f t="shared" si="1"/>
        <v>738</v>
      </c>
      <c r="I10" s="36">
        <v>738</v>
      </c>
    </row>
    <row r="11" spans="1:9" s="10" customFormat="1" ht="14.25" customHeight="1" x14ac:dyDescent="0.2">
      <c r="A11" s="10" t="s">
        <v>96</v>
      </c>
      <c r="B11" s="11" t="s">
        <v>66</v>
      </c>
      <c r="C11" s="16">
        <v>29069</v>
      </c>
      <c r="D11" s="16" t="s">
        <v>66</v>
      </c>
      <c r="E11" s="14">
        <v>29069</v>
      </c>
      <c r="G11" s="46">
        <f t="shared" si="0"/>
        <v>2132</v>
      </c>
      <c r="H11" s="41">
        <f t="shared" si="1"/>
        <v>26937</v>
      </c>
      <c r="I11" s="36">
        <v>26937</v>
      </c>
    </row>
    <row r="12" spans="1:9" s="10" customFormat="1" ht="14.25" customHeight="1" x14ac:dyDescent="0.2">
      <c r="A12" s="10" t="s">
        <v>96</v>
      </c>
      <c r="B12" s="11" t="s">
        <v>65</v>
      </c>
      <c r="C12" s="16">
        <v>41731</v>
      </c>
      <c r="D12" s="16" t="s">
        <v>65</v>
      </c>
      <c r="E12" s="14">
        <v>41731</v>
      </c>
      <c r="G12" s="46">
        <f t="shared" si="0"/>
        <v>1066</v>
      </c>
      <c r="H12" s="41">
        <f t="shared" si="1"/>
        <v>40665</v>
      </c>
      <c r="I12" s="36">
        <v>40665</v>
      </c>
    </row>
    <row r="13" spans="1:9" s="10" customFormat="1" ht="14.25" customHeight="1" x14ac:dyDescent="0.2">
      <c r="A13" s="10" t="s">
        <v>96</v>
      </c>
      <c r="B13" s="11" t="s">
        <v>64</v>
      </c>
      <c r="C13" s="16">
        <v>27767</v>
      </c>
      <c r="D13" s="16" t="s">
        <v>64</v>
      </c>
      <c r="E13" s="14">
        <v>27767</v>
      </c>
      <c r="G13" s="46">
        <f t="shared" si="0"/>
        <v>2508</v>
      </c>
      <c r="H13" s="41">
        <f t="shared" si="1"/>
        <v>25259</v>
      </c>
      <c r="I13" s="36">
        <v>25259</v>
      </c>
    </row>
    <row r="14" spans="1:9" s="10" customFormat="1" ht="14.25" customHeight="1" x14ac:dyDescent="0.2">
      <c r="A14" s="10" t="s">
        <v>96</v>
      </c>
      <c r="B14" s="11" t="s">
        <v>63</v>
      </c>
      <c r="C14" s="16">
        <v>119013</v>
      </c>
      <c r="D14" s="16" t="s">
        <v>63</v>
      </c>
      <c r="E14" s="14">
        <v>119013</v>
      </c>
      <c r="G14" s="46">
        <f t="shared" si="0"/>
        <v>-7783</v>
      </c>
      <c r="H14" s="41">
        <f>I14</f>
        <v>126796</v>
      </c>
      <c r="I14" s="36">
        <v>126796</v>
      </c>
    </row>
    <row r="15" spans="1:9" s="10" customFormat="1" ht="14.25" customHeight="1" x14ac:dyDescent="0.2">
      <c r="A15" s="10" t="s">
        <v>96</v>
      </c>
      <c r="B15" s="18" t="s">
        <v>99</v>
      </c>
      <c r="C15" s="19">
        <v>1684</v>
      </c>
      <c r="D15" s="19" t="s">
        <v>119</v>
      </c>
      <c r="E15" s="20">
        <f>SUM(C15:C18)</f>
        <v>14114</v>
      </c>
      <c r="G15" s="46">
        <f t="shared" si="0"/>
        <v>12756</v>
      </c>
      <c r="H15" s="42">
        <f>SUM(I15:I18)</f>
        <v>10435</v>
      </c>
      <c r="I15" s="37">
        <v>1358</v>
      </c>
    </row>
    <row r="16" spans="1:9" s="10" customFormat="1" ht="14.25" customHeight="1" x14ac:dyDescent="0.2">
      <c r="A16" s="10" t="s">
        <v>96</v>
      </c>
      <c r="B16" s="18" t="s">
        <v>100</v>
      </c>
      <c r="C16" s="19">
        <v>885</v>
      </c>
      <c r="D16" s="29"/>
      <c r="E16" s="30"/>
      <c r="G16" s="47"/>
      <c r="H16" s="43"/>
      <c r="I16" s="37">
        <v>626</v>
      </c>
    </row>
    <row r="17" spans="1:9" s="10" customFormat="1" ht="14.25" customHeight="1" x14ac:dyDescent="0.2">
      <c r="A17" s="10" t="s">
        <v>96</v>
      </c>
      <c r="B17" s="18" t="s">
        <v>101</v>
      </c>
      <c r="C17" s="19">
        <v>2860</v>
      </c>
      <c r="D17" s="29"/>
      <c r="E17" s="30"/>
      <c r="G17" s="47"/>
      <c r="H17" s="43"/>
      <c r="I17" s="37">
        <v>2089</v>
      </c>
    </row>
    <row r="18" spans="1:9" s="10" customFormat="1" ht="14.25" customHeight="1" x14ac:dyDescent="0.2">
      <c r="A18" s="10" t="s">
        <v>96</v>
      </c>
      <c r="B18" s="18" t="s">
        <v>102</v>
      </c>
      <c r="C18" s="19">
        <v>8685</v>
      </c>
      <c r="D18" s="29"/>
      <c r="E18" s="30"/>
      <c r="G18" s="47"/>
      <c r="H18" s="43"/>
      <c r="I18" s="37">
        <v>6362</v>
      </c>
    </row>
    <row r="19" spans="1:9" s="10" customFormat="1" ht="14.25" customHeight="1" x14ac:dyDescent="0.2">
      <c r="A19" s="10" t="s">
        <v>96</v>
      </c>
      <c r="B19" s="21" t="s">
        <v>103</v>
      </c>
      <c r="C19" s="22">
        <v>14304</v>
      </c>
      <c r="D19" s="22" t="s">
        <v>120</v>
      </c>
      <c r="E19" s="23">
        <f>SUM(C19:C23)</f>
        <v>17413</v>
      </c>
      <c r="G19" s="46">
        <f t="shared" si="0"/>
        <v>5664</v>
      </c>
      <c r="H19" s="44">
        <f>SUM(I19:I23)</f>
        <v>14022</v>
      </c>
      <c r="I19" s="38">
        <v>11749</v>
      </c>
    </row>
    <row r="20" spans="1:9" s="10" customFormat="1" ht="14.25" customHeight="1" x14ac:dyDescent="0.2">
      <c r="A20" s="10" t="s">
        <v>96</v>
      </c>
      <c r="B20" s="21" t="s">
        <v>104</v>
      </c>
      <c r="C20" s="22">
        <v>165</v>
      </c>
      <c r="D20" s="29"/>
      <c r="E20" s="30"/>
      <c r="G20" s="47"/>
      <c r="H20" s="43"/>
      <c r="I20" s="38">
        <v>131</v>
      </c>
    </row>
    <row r="21" spans="1:9" s="10" customFormat="1" ht="14.25" customHeight="1" x14ac:dyDescent="0.2">
      <c r="A21" s="10" t="s">
        <v>96</v>
      </c>
      <c r="B21" s="21" t="s">
        <v>105</v>
      </c>
      <c r="C21" s="22">
        <v>217</v>
      </c>
      <c r="D21" s="29"/>
      <c r="E21" s="30"/>
      <c r="G21" s="47"/>
      <c r="H21" s="43"/>
      <c r="I21" s="38">
        <v>39</v>
      </c>
    </row>
    <row r="22" spans="1:9" s="10" customFormat="1" ht="14.25" customHeight="1" x14ac:dyDescent="0.2">
      <c r="A22" s="10" t="s">
        <v>96</v>
      </c>
      <c r="B22" s="21" t="s">
        <v>106</v>
      </c>
      <c r="C22" s="22">
        <v>131</v>
      </c>
      <c r="D22" s="29"/>
      <c r="E22" s="30"/>
      <c r="G22" s="47"/>
      <c r="H22" s="43"/>
      <c r="I22" s="38">
        <v>119</v>
      </c>
    </row>
    <row r="23" spans="1:9" s="10" customFormat="1" ht="14.25" customHeight="1" x14ac:dyDescent="0.2">
      <c r="A23" s="10" t="s">
        <v>96</v>
      </c>
      <c r="B23" s="21" t="s">
        <v>107</v>
      </c>
      <c r="C23" s="22">
        <v>2596</v>
      </c>
      <c r="D23" s="29"/>
      <c r="E23" s="30"/>
      <c r="G23" s="47"/>
      <c r="H23" s="43"/>
      <c r="I23" s="38">
        <v>1984</v>
      </c>
    </row>
    <row r="24" spans="1:9" s="10" customFormat="1" ht="14.25" customHeight="1" x14ac:dyDescent="0.2">
      <c r="A24" s="10" t="s">
        <v>96</v>
      </c>
      <c r="B24" s="24" t="s">
        <v>108</v>
      </c>
      <c r="C24" s="25">
        <v>6368</v>
      </c>
      <c r="D24" s="25" t="s">
        <v>121</v>
      </c>
      <c r="E24" s="26">
        <f>SUM(C24:C28)</f>
        <v>25969</v>
      </c>
      <c r="G24" s="46">
        <f t="shared" si="0"/>
        <v>20839</v>
      </c>
      <c r="H24" s="45">
        <f>SUM(I24:I28)</f>
        <v>21387</v>
      </c>
      <c r="I24" s="39">
        <v>5130</v>
      </c>
    </row>
    <row r="25" spans="1:9" s="10" customFormat="1" ht="14.25" customHeight="1" x14ac:dyDescent="0.2">
      <c r="A25" s="10" t="s">
        <v>96</v>
      </c>
      <c r="B25" s="24" t="s">
        <v>109</v>
      </c>
      <c r="C25" s="25">
        <v>104</v>
      </c>
      <c r="D25" s="29"/>
      <c r="E25" s="30"/>
      <c r="G25" s="47"/>
      <c r="H25" s="43"/>
      <c r="I25" s="39">
        <v>94</v>
      </c>
    </row>
    <row r="26" spans="1:9" s="10" customFormat="1" ht="14.25" customHeight="1" x14ac:dyDescent="0.2">
      <c r="A26" s="10" t="s">
        <v>96</v>
      </c>
      <c r="B26" s="24" t="s">
        <v>110</v>
      </c>
      <c r="C26" s="25">
        <v>10408</v>
      </c>
      <c r="D26" s="29"/>
      <c r="E26" s="30"/>
      <c r="G26" s="47"/>
      <c r="H26" s="43"/>
      <c r="I26" s="39">
        <v>9054</v>
      </c>
    </row>
    <row r="27" spans="1:9" s="10" customFormat="1" ht="14.25" customHeight="1" x14ac:dyDescent="0.2">
      <c r="A27" s="10" t="s">
        <v>96</v>
      </c>
      <c r="B27" s="24" t="s">
        <v>111</v>
      </c>
      <c r="C27" s="25">
        <v>1457</v>
      </c>
      <c r="D27" s="29"/>
      <c r="E27" s="30"/>
      <c r="G27" s="47"/>
      <c r="H27" s="43"/>
      <c r="I27" s="39">
        <v>1155</v>
      </c>
    </row>
    <row r="28" spans="1:9" s="10" customFormat="1" ht="14.25" customHeight="1" x14ac:dyDescent="0.2">
      <c r="A28" s="10" t="s">
        <v>96</v>
      </c>
      <c r="B28" s="24" t="s">
        <v>112</v>
      </c>
      <c r="C28" s="25">
        <v>7632</v>
      </c>
      <c r="D28" s="29"/>
      <c r="E28" s="30"/>
      <c r="G28" s="47"/>
      <c r="H28" s="43"/>
      <c r="I28" s="39">
        <v>5954</v>
      </c>
    </row>
    <row r="29" spans="1:9" s="10" customFormat="1" ht="14.25" customHeight="1" x14ac:dyDescent="0.2">
      <c r="A29" s="10" t="s">
        <v>96</v>
      </c>
      <c r="B29" s="11" t="s">
        <v>98</v>
      </c>
      <c r="C29" s="16">
        <v>3947</v>
      </c>
      <c r="D29" s="16" t="s">
        <v>98</v>
      </c>
      <c r="E29" s="14">
        <v>3947</v>
      </c>
      <c r="G29" s="46">
        <f t="shared" si="0"/>
        <v>731</v>
      </c>
      <c r="H29" s="41">
        <v>3947</v>
      </c>
      <c r="I29" s="36">
        <v>3216</v>
      </c>
    </row>
    <row r="30" spans="1:9" s="10" customFormat="1" ht="14.25" customHeight="1" x14ac:dyDescent="0.2">
      <c r="A30" s="10" t="s">
        <v>96</v>
      </c>
      <c r="B30" s="11" t="s">
        <v>62</v>
      </c>
      <c r="C30" s="16">
        <v>24132</v>
      </c>
      <c r="D30" s="16" t="s">
        <v>62</v>
      </c>
      <c r="E30" s="14">
        <v>24132</v>
      </c>
      <c r="G30" s="46">
        <f t="shared" si="0"/>
        <v>405</v>
      </c>
      <c r="H30" s="41">
        <v>24132</v>
      </c>
      <c r="I30" s="36">
        <v>23727</v>
      </c>
    </row>
    <row r="31" spans="1:9" s="10" customFormat="1" ht="14.25" customHeight="1" x14ac:dyDescent="0.2">
      <c r="A31" s="10" t="s">
        <v>96</v>
      </c>
      <c r="B31" s="11" t="s">
        <v>61</v>
      </c>
      <c r="C31" s="16">
        <v>1880</v>
      </c>
      <c r="D31" s="16" t="s">
        <v>61</v>
      </c>
      <c r="E31" s="14">
        <v>1880</v>
      </c>
      <c r="G31" s="46">
        <f t="shared" si="0"/>
        <v>173</v>
      </c>
      <c r="H31" s="41">
        <v>1880</v>
      </c>
      <c r="I31" s="36">
        <v>1707</v>
      </c>
    </row>
    <row r="32" spans="1:9" s="10" customFormat="1" ht="14.25" customHeight="1" x14ac:dyDescent="0.2">
      <c r="A32" s="10" t="s">
        <v>96</v>
      </c>
      <c r="B32" s="11" t="s">
        <v>60</v>
      </c>
      <c r="C32" s="16">
        <v>914</v>
      </c>
      <c r="D32" s="16" t="s">
        <v>60</v>
      </c>
      <c r="E32" s="14">
        <v>914</v>
      </c>
      <c r="G32" s="46">
        <f t="shared" si="0"/>
        <v>454</v>
      </c>
      <c r="H32" s="41">
        <v>914</v>
      </c>
      <c r="I32" s="36">
        <v>460</v>
      </c>
    </row>
    <row r="33" spans="1:9" s="10" customFormat="1" ht="14.25" customHeight="1" x14ac:dyDescent="0.2">
      <c r="A33" s="10" t="s">
        <v>96</v>
      </c>
      <c r="B33" s="11" t="s">
        <v>59</v>
      </c>
      <c r="C33" s="16">
        <v>961</v>
      </c>
      <c r="D33" s="16" t="s">
        <v>59</v>
      </c>
      <c r="E33" s="14">
        <v>961</v>
      </c>
      <c r="G33" s="46">
        <f t="shared" si="0"/>
        <v>-5</v>
      </c>
      <c r="H33" s="41">
        <v>961</v>
      </c>
      <c r="I33" s="36">
        <v>966</v>
      </c>
    </row>
    <row r="34" spans="1:9" s="10" customFormat="1" ht="14.25" customHeight="1" x14ac:dyDescent="0.2">
      <c r="A34" s="10" t="s">
        <v>96</v>
      </c>
      <c r="B34" s="11" t="s">
        <v>58</v>
      </c>
      <c r="C34" s="16">
        <v>753</v>
      </c>
      <c r="D34" s="16" t="s">
        <v>58</v>
      </c>
      <c r="E34" s="14">
        <v>753</v>
      </c>
      <c r="G34" s="46">
        <f t="shared" si="0"/>
        <v>-196</v>
      </c>
      <c r="H34" s="41">
        <v>753</v>
      </c>
      <c r="I34" s="36">
        <v>949</v>
      </c>
    </row>
    <row r="35" spans="1:9" s="10" customFormat="1" ht="14.25" customHeight="1" x14ac:dyDescent="0.2">
      <c r="A35" s="10" t="s">
        <v>96</v>
      </c>
      <c r="B35" s="11" t="s">
        <v>57</v>
      </c>
      <c r="C35" s="16">
        <v>10564</v>
      </c>
      <c r="D35" s="16" t="s">
        <v>57</v>
      </c>
      <c r="E35" s="14">
        <v>10564</v>
      </c>
      <c r="G35" s="46">
        <f t="shared" si="0"/>
        <v>673</v>
      </c>
      <c r="H35" s="41">
        <v>10564</v>
      </c>
      <c r="I35" s="36">
        <v>9891</v>
      </c>
    </row>
    <row r="36" spans="1:9" s="10" customFormat="1" ht="14.25" customHeight="1" x14ac:dyDescent="0.2">
      <c r="A36" s="10" t="s">
        <v>96</v>
      </c>
      <c r="B36" s="11" t="s">
        <v>56</v>
      </c>
      <c r="C36" s="16">
        <v>66967</v>
      </c>
      <c r="D36" s="16" t="s">
        <v>56</v>
      </c>
      <c r="E36" s="14">
        <v>66967</v>
      </c>
      <c r="G36" s="46">
        <f t="shared" si="0"/>
        <v>-432</v>
      </c>
      <c r="H36" s="41">
        <v>66967</v>
      </c>
      <c r="I36" s="36">
        <v>67399</v>
      </c>
    </row>
    <row r="37" spans="1:9" s="10" customFormat="1" ht="14.25" customHeight="1" x14ac:dyDescent="0.2">
      <c r="A37" s="10" t="s">
        <v>96</v>
      </c>
      <c r="B37" s="11" t="s">
        <v>55</v>
      </c>
      <c r="C37" s="16">
        <v>116</v>
      </c>
      <c r="D37" s="16" t="s">
        <v>55</v>
      </c>
      <c r="E37" s="14">
        <v>116</v>
      </c>
      <c r="G37" s="46">
        <f t="shared" si="0"/>
        <v>-5</v>
      </c>
      <c r="H37" s="41">
        <v>116</v>
      </c>
      <c r="I37" s="36">
        <v>121</v>
      </c>
    </row>
    <row r="38" spans="1:9" s="10" customFormat="1" ht="14.25" customHeight="1" x14ac:dyDescent="0.2">
      <c r="A38" s="10" t="s">
        <v>96</v>
      </c>
      <c r="B38" s="11" t="s">
        <v>54</v>
      </c>
      <c r="C38" s="16">
        <v>10144</v>
      </c>
      <c r="D38" s="16" t="s">
        <v>54</v>
      </c>
      <c r="E38" s="14">
        <v>10144</v>
      </c>
      <c r="G38" s="46">
        <f t="shared" si="0"/>
        <v>201</v>
      </c>
      <c r="H38" s="41">
        <v>10144</v>
      </c>
      <c r="I38" s="36">
        <v>9943</v>
      </c>
    </row>
    <row r="39" spans="1:9" s="10" customFormat="1" ht="14.25" customHeight="1" x14ac:dyDescent="0.2">
      <c r="A39" s="10" t="s">
        <v>96</v>
      </c>
      <c r="B39" s="11" t="s">
        <v>53</v>
      </c>
      <c r="C39" s="16">
        <v>285</v>
      </c>
      <c r="D39" s="16" t="s">
        <v>53</v>
      </c>
      <c r="E39" s="14">
        <v>285</v>
      </c>
      <c r="G39" s="46">
        <f t="shared" si="0"/>
        <v>-10</v>
      </c>
      <c r="H39" s="41">
        <v>285</v>
      </c>
      <c r="I39" s="36">
        <v>295</v>
      </c>
    </row>
    <row r="40" spans="1:9" s="10" customFormat="1" ht="14.25" customHeight="1" x14ac:dyDescent="0.2">
      <c r="A40" s="10" t="s">
        <v>96</v>
      </c>
      <c r="B40" s="11" t="s">
        <v>52</v>
      </c>
      <c r="C40" s="16">
        <v>54306</v>
      </c>
      <c r="D40" s="16" t="s">
        <v>52</v>
      </c>
      <c r="E40" s="14">
        <v>54306</v>
      </c>
      <c r="G40" s="46">
        <f t="shared" si="0"/>
        <v>5541</v>
      </c>
      <c r="H40" s="41">
        <v>54306</v>
      </c>
      <c r="I40" s="36">
        <v>48765</v>
      </c>
    </row>
    <row r="41" spans="1:9" s="10" customFormat="1" ht="14.25" customHeight="1" x14ac:dyDescent="0.2">
      <c r="A41" s="10" t="s">
        <v>96</v>
      </c>
      <c r="B41" s="11" t="s">
        <v>51</v>
      </c>
      <c r="C41" s="16">
        <v>77328</v>
      </c>
      <c r="D41" s="16" t="s">
        <v>51</v>
      </c>
      <c r="E41" s="14">
        <v>77328</v>
      </c>
      <c r="G41" s="46">
        <f t="shared" si="0"/>
        <v>6088</v>
      </c>
      <c r="H41" s="41">
        <v>77328</v>
      </c>
      <c r="I41" s="36">
        <v>71240</v>
      </c>
    </row>
    <row r="42" spans="1:9" s="10" customFormat="1" ht="14.25" customHeight="1" x14ac:dyDescent="0.2">
      <c r="A42" s="10" t="s">
        <v>96</v>
      </c>
      <c r="B42" s="11" t="s">
        <v>50</v>
      </c>
      <c r="C42" s="16">
        <v>94912</v>
      </c>
      <c r="D42" s="16" t="s">
        <v>50</v>
      </c>
      <c r="E42" s="14">
        <v>94912</v>
      </c>
      <c r="G42" s="46">
        <f t="shared" si="0"/>
        <v>12664</v>
      </c>
      <c r="H42" s="41">
        <v>94912</v>
      </c>
      <c r="I42" s="36">
        <v>82248</v>
      </c>
    </row>
    <row r="43" spans="1:9" s="10" customFormat="1" ht="14.25" customHeight="1" x14ac:dyDescent="0.2">
      <c r="A43" s="10" t="s">
        <v>96</v>
      </c>
      <c r="B43" s="11" t="s">
        <v>49</v>
      </c>
      <c r="C43" s="16">
        <v>34249</v>
      </c>
      <c r="D43" s="16" t="s">
        <v>49</v>
      </c>
      <c r="E43" s="14">
        <v>34249</v>
      </c>
      <c r="G43" s="46">
        <f t="shared" si="0"/>
        <v>-1802</v>
      </c>
      <c r="H43" s="41">
        <v>34249</v>
      </c>
      <c r="I43" s="36">
        <v>36051</v>
      </c>
    </row>
    <row r="44" spans="1:9" s="10" customFormat="1" ht="14.25" customHeight="1" x14ac:dyDescent="0.2">
      <c r="A44" s="10" t="s">
        <v>96</v>
      </c>
      <c r="B44" s="11" t="s">
        <v>48</v>
      </c>
      <c r="C44" s="16">
        <v>190</v>
      </c>
      <c r="D44" s="16" t="s">
        <v>48</v>
      </c>
      <c r="E44" s="14">
        <v>190</v>
      </c>
      <c r="G44" s="46">
        <f t="shared" si="0"/>
        <v>50</v>
      </c>
      <c r="H44" s="41">
        <v>190</v>
      </c>
      <c r="I44" s="36">
        <v>140</v>
      </c>
    </row>
    <row r="45" spans="1:9" s="10" customFormat="1" ht="14.25" customHeight="1" x14ac:dyDescent="0.2">
      <c r="A45" s="10" t="s">
        <v>96</v>
      </c>
      <c r="B45" s="11" t="s">
        <v>47</v>
      </c>
      <c r="C45" s="16">
        <v>0</v>
      </c>
      <c r="D45" s="16" t="s">
        <v>47</v>
      </c>
      <c r="E45" s="14">
        <v>0</v>
      </c>
      <c r="G45" s="46">
        <f t="shared" si="0"/>
        <v>-1</v>
      </c>
      <c r="H45" s="41">
        <v>0</v>
      </c>
      <c r="I45" s="36">
        <v>1</v>
      </c>
    </row>
    <row r="46" spans="1:9" s="10" customFormat="1" ht="14.25" customHeight="1" x14ac:dyDescent="0.2">
      <c r="A46" s="10" t="s">
        <v>96</v>
      </c>
      <c r="B46" s="11" t="s">
        <v>46</v>
      </c>
      <c r="C46" s="16">
        <v>4210</v>
      </c>
      <c r="D46" s="16" t="s">
        <v>46</v>
      </c>
      <c r="E46" s="14">
        <v>4210</v>
      </c>
      <c r="G46" s="46">
        <f t="shared" si="0"/>
        <v>17</v>
      </c>
      <c r="H46" s="41">
        <v>4210</v>
      </c>
      <c r="I46" s="36">
        <v>4193</v>
      </c>
    </row>
    <row r="47" spans="1:9" s="10" customFormat="1" ht="14.25" customHeight="1" x14ac:dyDescent="0.2">
      <c r="A47" s="10" t="s">
        <v>96</v>
      </c>
      <c r="B47" s="11" t="s">
        <v>45</v>
      </c>
      <c r="C47" s="16">
        <v>216</v>
      </c>
      <c r="D47" s="16" t="s">
        <v>45</v>
      </c>
      <c r="E47" s="14">
        <v>216</v>
      </c>
      <c r="G47" s="46">
        <f t="shared" si="0"/>
        <v>-35</v>
      </c>
      <c r="H47" s="41">
        <v>216</v>
      </c>
      <c r="I47" s="36">
        <v>251</v>
      </c>
    </row>
    <row r="48" spans="1:9" s="10" customFormat="1" ht="14.25" customHeight="1" x14ac:dyDescent="0.2">
      <c r="A48" s="10" t="s">
        <v>96</v>
      </c>
      <c r="B48" s="11" t="s">
        <v>44</v>
      </c>
      <c r="C48" s="15">
        <v>0</v>
      </c>
      <c r="D48" s="15" t="s">
        <v>44</v>
      </c>
      <c r="E48" s="14">
        <v>0</v>
      </c>
      <c r="G48" s="46">
        <f t="shared" si="0"/>
        <v>-19</v>
      </c>
      <c r="H48" s="41">
        <v>0</v>
      </c>
      <c r="I48" s="36">
        <v>19</v>
      </c>
    </row>
    <row r="49" spans="1:9" s="10" customFormat="1" ht="14.25" customHeight="1" x14ac:dyDescent="0.2">
      <c r="A49" s="10" t="s">
        <v>96</v>
      </c>
      <c r="B49" s="11" t="s">
        <v>43</v>
      </c>
      <c r="C49" s="16">
        <v>98</v>
      </c>
      <c r="D49" s="16" t="s">
        <v>43</v>
      </c>
      <c r="E49" s="14">
        <v>98</v>
      </c>
      <c r="G49" s="46">
        <f t="shared" si="0"/>
        <v>-28</v>
      </c>
      <c r="H49" s="41">
        <v>98</v>
      </c>
      <c r="I49" s="36">
        <v>126</v>
      </c>
    </row>
    <row r="50" spans="1:9" s="10" customFormat="1" ht="14.25" customHeight="1" x14ac:dyDescent="0.2">
      <c r="A50" s="10" t="s">
        <v>96</v>
      </c>
      <c r="B50" s="11" t="s">
        <v>42</v>
      </c>
      <c r="C50" s="9">
        <v>684027</v>
      </c>
      <c r="D50" s="9" t="s">
        <v>42</v>
      </c>
      <c r="E50" s="14">
        <v>684027</v>
      </c>
      <c r="G50" s="46">
        <f t="shared" si="0"/>
        <v>35542</v>
      </c>
      <c r="H50" s="41">
        <v>684027</v>
      </c>
      <c r="I50" s="36">
        <v>648485</v>
      </c>
    </row>
    <row r="51" spans="1:9" ht="14.25" x14ac:dyDescent="0.2">
      <c r="I51" s="13"/>
    </row>
    <row r="52" spans="1:9" ht="14.25" x14ac:dyDescent="0.2">
      <c r="I52" s="13"/>
    </row>
    <row r="53" spans="1:9" ht="14.25" x14ac:dyDescent="0.2">
      <c r="I53" s="13"/>
    </row>
    <row r="54" spans="1:9" ht="14.25" x14ac:dyDescent="0.2">
      <c r="I54" s="13"/>
    </row>
    <row r="55" spans="1:9" ht="14.25" x14ac:dyDescent="0.2">
      <c r="I55" s="13"/>
    </row>
    <row r="56" spans="1:9" ht="14.25" x14ac:dyDescent="0.2">
      <c r="I56" s="13"/>
    </row>
    <row r="57" spans="1:9" ht="14.25" x14ac:dyDescent="0.2">
      <c r="I57" s="13"/>
    </row>
    <row r="58" spans="1:9" ht="14.25" x14ac:dyDescent="0.2">
      <c r="I58" s="13"/>
    </row>
    <row r="59" spans="1:9" ht="14.25" x14ac:dyDescent="0.2">
      <c r="I59" s="13"/>
    </row>
    <row r="60" spans="1:9" ht="14.25" x14ac:dyDescent="0.2">
      <c r="I60" s="13"/>
    </row>
    <row r="61" spans="1:9" ht="14.25" x14ac:dyDescent="0.2">
      <c r="I61" s="13"/>
    </row>
  </sheetData>
  <mergeCells count="2">
    <mergeCell ref="D2:E2"/>
    <mergeCell ref="G2:H2"/>
  </mergeCells>
  <phoneticPr fontId="5"/>
  <pageMargins left="0.7" right="0.7" top="0.75" bottom="0.75" header="0.3" footer="0.3"/>
  <pageSetup paperSize="9" orientation="portrait" r:id="rId1"/>
  <ignoredErrors>
    <ignoredError sqref="E15:E2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資料1-1-59_1</vt:lpstr>
      <vt:lpstr>資料1-1-59_2</vt:lpstr>
      <vt:lpstr>'資料1-1-59_1'!Print_Area</vt:lpstr>
    </vt:vector>
  </TitlesOfParts>
  <Company>消　防　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防災ＬＡＮユーザー</dc:creator>
  <cp:lastModifiedBy>yuji</cp:lastModifiedBy>
  <cp:lastPrinted>2022-12-05T13:27:46Z</cp:lastPrinted>
  <dcterms:created xsi:type="dcterms:W3CDTF">2000-06-17T09:49:55Z</dcterms:created>
  <dcterms:modified xsi:type="dcterms:W3CDTF">2023-01-25T06:46:57Z</dcterms:modified>
</cp:coreProperties>
</file>