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uji\Desktop\03_正規化処理済（完成）\"/>
    </mc:Choice>
  </mc:AlternateContent>
  <bookViews>
    <workbookView xWindow="120" yWindow="105" windowWidth="14955" windowHeight="8100"/>
  </bookViews>
  <sheets>
    <sheet name="資料1-2-1" sheetId="3" r:id="rId1"/>
  </sheets>
  <definedNames>
    <definedName name="_xlnm.Print_Area" localSheetId="0">'資料1-2-1'!$A$1:$S$68</definedName>
  </definedNames>
  <calcPr calcId="191029"/>
</workbook>
</file>

<file path=xl/calcChain.xml><?xml version="1.0" encoding="utf-8"?>
<calcChain xmlns="http://schemas.openxmlformats.org/spreadsheetml/2006/main">
  <c r="C8" i="3" l="1"/>
  <c r="M55" i="3" l="1"/>
  <c r="E55" i="3"/>
  <c r="M52" i="3"/>
  <c r="E52" i="3"/>
  <c r="M51" i="3"/>
  <c r="E51" i="3"/>
  <c r="M50" i="3"/>
  <c r="E50" i="3"/>
  <c r="M49" i="3"/>
  <c r="E49" i="3"/>
  <c r="M45" i="3"/>
  <c r="E45" i="3"/>
  <c r="M44" i="3"/>
  <c r="E44" i="3"/>
  <c r="C44" i="3" s="1"/>
  <c r="M43" i="3"/>
  <c r="E43" i="3"/>
  <c r="M42" i="3"/>
  <c r="E42" i="3"/>
  <c r="M41" i="3"/>
  <c r="E41" i="3"/>
  <c r="M40" i="3"/>
  <c r="E40" i="3"/>
  <c r="M39" i="3"/>
  <c r="E39" i="3"/>
  <c r="M38" i="3"/>
  <c r="E38" i="3"/>
  <c r="M37" i="3"/>
  <c r="E37" i="3"/>
  <c r="C37" i="3" s="1"/>
  <c r="M36" i="3"/>
  <c r="E36" i="3"/>
  <c r="M35" i="3"/>
  <c r="E35" i="3"/>
  <c r="M34" i="3"/>
  <c r="C34" i="3" s="1"/>
  <c r="E34" i="3"/>
  <c r="M33" i="3"/>
  <c r="E33" i="3"/>
  <c r="C33" i="3" s="1"/>
  <c r="M32" i="3"/>
  <c r="E32" i="3"/>
  <c r="M31" i="3"/>
  <c r="E31" i="3"/>
  <c r="M30" i="3"/>
  <c r="E30" i="3"/>
  <c r="M29" i="3"/>
  <c r="E29" i="3"/>
  <c r="C29" i="3" s="1"/>
  <c r="M28" i="3"/>
  <c r="E28" i="3"/>
  <c r="M27" i="3"/>
  <c r="E27" i="3"/>
  <c r="M26" i="3"/>
  <c r="E26" i="3"/>
  <c r="M25" i="3"/>
  <c r="E25" i="3"/>
  <c r="M24" i="3"/>
  <c r="E24" i="3"/>
  <c r="C24" i="3"/>
  <c r="M23" i="3"/>
  <c r="E23" i="3"/>
  <c r="M22" i="3"/>
  <c r="E22" i="3"/>
  <c r="M21" i="3"/>
  <c r="E21" i="3"/>
  <c r="M20" i="3"/>
  <c r="E20" i="3"/>
  <c r="C20" i="3" s="1"/>
  <c r="M19" i="3"/>
  <c r="E19" i="3"/>
  <c r="M18" i="3"/>
  <c r="E18" i="3"/>
  <c r="M17" i="3"/>
  <c r="E17" i="3"/>
  <c r="M16" i="3"/>
  <c r="E16" i="3"/>
  <c r="M15" i="3"/>
  <c r="E15" i="3"/>
  <c r="M14" i="3"/>
  <c r="E14" i="3"/>
  <c r="M13" i="3"/>
  <c r="E13" i="3"/>
  <c r="M12" i="3"/>
  <c r="E12" i="3"/>
  <c r="C12" i="3" s="1"/>
  <c r="M11" i="3"/>
  <c r="E11" i="3"/>
  <c r="M10" i="3"/>
  <c r="E10" i="3"/>
  <c r="M9" i="3"/>
  <c r="E9" i="3"/>
  <c r="M8" i="3"/>
  <c r="E8" i="3"/>
  <c r="C40" i="3" l="1"/>
  <c r="C28" i="3"/>
  <c r="C32" i="3"/>
  <c r="C31" i="3"/>
  <c r="C35" i="3"/>
  <c r="C39" i="3"/>
  <c r="C16" i="3"/>
  <c r="C13" i="3"/>
  <c r="C15" i="3"/>
  <c r="C17" i="3"/>
  <c r="C19" i="3"/>
  <c r="C21" i="3"/>
  <c r="C23" i="3"/>
  <c r="C36" i="3"/>
  <c r="C45" i="3"/>
  <c r="C50" i="3"/>
  <c r="C52" i="3"/>
  <c r="C18" i="3"/>
  <c r="C51" i="3"/>
  <c r="C22" i="3"/>
  <c r="C38" i="3"/>
  <c r="C10" i="3"/>
  <c r="C26" i="3"/>
  <c r="C42" i="3"/>
  <c r="C9" i="3"/>
  <c r="C11" i="3"/>
  <c r="C14" i="3"/>
  <c r="C25" i="3"/>
  <c r="C27" i="3"/>
  <c r="C30" i="3"/>
  <c r="C41" i="3"/>
  <c r="C43" i="3"/>
  <c r="C49" i="3"/>
  <c r="C55" i="3"/>
</calcChain>
</file>

<file path=xl/sharedStrings.xml><?xml version="1.0" encoding="utf-8"?>
<sst xmlns="http://schemas.openxmlformats.org/spreadsheetml/2006/main" count="102" uniqueCount="86">
  <si>
    <t>製造所等の別</t>
  </si>
  <si>
    <t>貯　　　　　　　　　　　蔵　　　　　　　　　　　所</t>
  </si>
  <si>
    <t>取　　　　　　　　　扱　　　　　　　　　所</t>
  </si>
  <si>
    <t>総　計</t>
  </si>
  <si>
    <t>製造所</t>
  </si>
  <si>
    <t>屋  内</t>
  </si>
  <si>
    <t>屋  外</t>
  </si>
  <si>
    <t>屋　内</t>
  </si>
  <si>
    <t>地　下</t>
  </si>
  <si>
    <t>簡　易</t>
  </si>
  <si>
    <t>移　動</t>
  </si>
  <si>
    <t>屋　外</t>
  </si>
  <si>
    <t>給　油</t>
  </si>
  <si>
    <t>第一種</t>
  </si>
  <si>
    <t>第二種</t>
  </si>
  <si>
    <t>移　送</t>
  </si>
  <si>
    <t>一　般</t>
  </si>
  <si>
    <t>小　計</t>
  </si>
  <si>
    <t>タンク</t>
  </si>
  <si>
    <t>販　売</t>
  </si>
  <si>
    <t>貯蔵所</t>
  </si>
  <si>
    <t>取扱所</t>
  </si>
  <si>
    <t>年</t>
    <rPh sb="0" eb="1">
      <t>ネン</t>
    </rPh>
    <phoneticPr fontId="5"/>
  </si>
  <si>
    <t>（備考）１　「危険物規制事務調査」により作成</t>
    <rPh sb="1" eb="3">
      <t>ビコウ</t>
    </rPh>
    <rPh sb="7" eb="10">
      <t>キケンブツ</t>
    </rPh>
    <rPh sb="10" eb="12">
      <t>キセイ</t>
    </rPh>
    <rPh sb="12" eb="14">
      <t>ジム</t>
    </rPh>
    <rPh sb="14" eb="16">
      <t>チョウサ</t>
    </rPh>
    <rPh sb="20" eb="22">
      <t>サクセイ</t>
    </rPh>
    <phoneticPr fontId="5"/>
  </si>
  <si>
    <t>（各年３月31日現在）</t>
    <phoneticPr fontId="5"/>
  </si>
  <si>
    <t>　　　　３　東日本大震災の影響により、平成23年、平成24年の岩手県陸前高田市消防本部及び福島県双葉地方広域市町村圏組合消防</t>
    <rPh sb="6" eb="9">
      <t>ヒガシニホン</t>
    </rPh>
    <rPh sb="9" eb="12">
      <t>ダイシンサイ</t>
    </rPh>
    <rPh sb="13" eb="15">
      <t>エイキョウ</t>
    </rPh>
    <rPh sb="19" eb="21">
      <t>ヘイセイ</t>
    </rPh>
    <rPh sb="23" eb="24">
      <t>ネン</t>
    </rPh>
    <rPh sb="25" eb="27">
      <t>ヘイセイ</t>
    </rPh>
    <rPh sb="29" eb="30">
      <t>ネン</t>
    </rPh>
    <rPh sb="31" eb="34">
      <t>イワテケン</t>
    </rPh>
    <rPh sb="34" eb="39">
      <t>リクゼンタカタシ</t>
    </rPh>
    <rPh sb="39" eb="41">
      <t>ショウボウ</t>
    </rPh>
    <rPh sb="41" eb="43">
      <t>ホンブ</t>
    </rPh>
    <rPh sb="43" eb="44">
      <t>オヨ</t>
    </rPh>
    <rPh sb="45" eb="48">
      <t>フクシマケン</t>
    </rPh>
    <rPh sb="48" eb="50">
      <t>フタバ</t>
    </rPh>
    <rPh sb="50" eb="52">
      <t>チホウ</t>
    </rPh>
    <rPh sb="52" eb="54">
      <t>コウイキ</t>
    </rPh>
    <rPh sb="54" eb="58">
      <t>シチョウソンケン</t>
    </rPh>
    <rPh sb="58" eb="60">
      <t>クミアイ</t>
    </rPh>
    <rPh sb="60" eb="62">
      <t>ショウボウ</t>
    </rPh>
    <phoneticPr fontId="5"/>
  </si>
  <si>
    <t>　　　　　　本部のデータについては、平成22年３月31日現在の件数で集計している。</t>
    <rPh sb="6" eb="8">
      <t>ホンブ</t>
    </rPh>
    <rPh sb="18" eb="20">
      <t>ヘイセイ</t>
    </rPh>
    <rPh sb="22" eb="23">
      <t>ネン</t>
    </rPh>
    <rPh sb="24" eb="25">
      <t>ガツ</t>
    </rPh>
    <rPh sb="27" eb="28">
      <t>ニチ</t>
    </rPh>
    <rPh sb="28" eb="30">
      <t>ゲンザイ</t>
    </rPh>
    <rPh sb="31" eb="33">
      <t>ケンスウ</t>
    </rPh>
    <rPh sb="34" eb="36">
      <t>シュウケイ</t>
    </rPh>
    <phoneticPr fontId="5"/>
  </si>
  <si>
    <t>資料1-2-1　危険物施設数の推移</t>
    <rPh sb="0" eb="2">
      <t>シリョウ</t>
    </rPh>
    <rPh sb="13" eb="14">
      <t>カズ</t>
    </rPh>
    <rPh sb="15" eb="17">
      <t>スイイ</t>
    </rPh>
    <phoneticPr fontId="5"/>
  </si>
  <si>
    <t>　　　　２　昭和34年（1966年）は９月30日現在である。</t>
    <rPh sb="16" eb="17">
      <t>ネン</t>
    </rPh>
    <phoneticPr fontId="5"/>
  </si>
  <si>
    <t>昭和34年</t>
    <rPh sb="0" eb="2">
      <t>ショウワ</t>
    </rPh>
    <rPh sb="4" eb="5">
      <t>ネン</t>
    </rPh>
    <phoneticPr fontId="5"/>
  </si>
  <si>
    <t>昭和42年</t>
    <rPh sb="0" eb="2">
      <t>ショウワ</t>
    </rPh>
    <rPh sb="4" eb="5">
      <t>４０ネン</t>
    </rPh>
    <phoneticPr fontId="5"/>
  </si>
  <si>
    <t>昭和43年</t>
    <rPh sb="0" eb="2">
      <t>ショウワ</t>
    </rPh>
    <rPh sb="4" eb="5">
      <t>ネン</t>
    </rPh>
    <phoneticPr fontId="5"/>
  </si>
  <si>
    <t>昭和44年</t>
    <rPh sb="0" eb="2">
      <t>ショウワ</t>
    </rPh>
    <rPh sb="4" eb="5">
      <t>ネン</t>
    </rPh>
    <phoneticPr fontId="5"/>
  </si>
  <si>
    <t>昭和45年</t>
    <rPh sb="0" eb="2">
      <t>ショウワ</t>
    </rPh>
    <rPh sb="2" eb="5">
      <t>４５ネン</t>
    </rPh>
    <phoneticPr fontId="5"/>
  </si>
  <si>
    <t>昭和46年</t>
    <rPh sb="0" eb="2">
      <t>ショウワ</t>
    </rPh>
    <rPh sb="4" eb="5">
      <t>ネン</t>
    </rPh>
    <phoneticPr fontId="5"/>
  </si>
  <si>
    <t>昭和63年</t>
    <rPh sb="0" eb="2">
      <t>ショウワ</t>
    </rPh>
    <rPh sb="4" eb="5">
      <t>ネン</t>
    </rPh>
    <phoneticPr fontId="5"/>
  </si>
  <si>
    <t>平成元年</t>
    <rPh sb="0" eb="2">
      <t>ヘイセイ</t>
    </rPh>
    <rPh sb="2" eb="4">
      <t>ガンネン</t>
    </rPh>
    <phoneticPr fontId="5"/>
  </si>
  <si>
    <t>昭和62年</t>
    <rPh sb="0" eb="2">
      <t>ショウワ</t>
    </rPh>
    <rPh sb="4" eb="5">
      <t>ネン</t>
    </rPh>
    <phoneticPr fontId="5"/>
  </si>
  <si>
    <t>昭和61年</t>
    <rPh sb="0" eb="2">
      <t>ショウワ</t>
    </rPh>
    <rPh sb="4" eb="5">
      <t>ネン</t>
    </rPh>
    <phoneticPr fontId="5"/>
  </si>
  <si>
    <t>昭和60年</t>
    <rPh sb="0" eb="2">
      <t>ショウワ</t>
    </rPh>
    <rPh sb="4" eb="5">
      <t>ネン</t>
    </rPh>
    <phoneticPr fontId="5"/>
  </si>
  <si>
    <t>昭和59年</t>
    <rPh sb="0" eb="2">
      <t>ショウワ</t>
    </rPh>
    <rPh sb="4" eb="5">
      <t>ネン</t>
    </rPh>
    <phoneticPr fontId="5"/>
  </si>
  <si>
    <t>昭和47年</t>
    <rPh sb="0" eb="2">
      <t>ショウワ</t>
    </rPh>
    <rPh sb="4" eb="5">
      <t>ネン</t>
    </rPh>
    <phoneticPr fontId="5"/>
  </si>
  <si>
    <t>昭和48年</t>
    <rPh sb="0" eb="2">
      <t>ショウワ</t>
    </rPh>
    <rPh sb="4" eb="5">
      <t>ネン</t>
    </rPh>
    <phoneticPr fontId="5"/>
  </si>
  <si>
    <t>昭和49年</t>
    <rPh sb="0" eb="2">
      <t>ショウワ</t>
    </rPh>
    <rPh sb="4" eb="5">
      <t>ネン</t>
    </rPh>
    <phoneticPr fontId="5"/>
  </si>
  <si>
    <t>昭和50年</t>
    <rPh sb="0" eb="2">
      <t>ショウワ</t>
    </rPh>
    <rPh sb="4" eb="5">
      <t>ネン</t>
    </rPh>
    <phoneticPr fontId="5"/>
  </si>
  <si>
    <t>昭和51年</t>
    <rPh sb="0" eb="2">
      <t>ショウワ</t>
    </rPh>
    <rPh sb="4" eb="5">
      <t>ネン</t>
    </rPh>
    <phoneticPr fontId="5"/>
  </si>
  <si>
    <t>昭和52年</t>
    <rPh sb="0" eb="2">
      <t>ショウワ</t>
    </rPh>
    <rPh sb="4" eb="5">
      <t>ネン</t>
    </rPh>
    <phoneticPr fontId="5"/>
  </si>
  <si>
    <t>昭和53年</t>
    <rPh sb="0" eb="2">
      <t>ショウワ</t>
    </rPh>
    <rPh sb="4" eb="5">
      <t>ネン</t>
    </rPh>
    <phoneticPr fontId="5"/>
  </si>
  <si>
    <t>昭和54年</t>
    <rPh sb="0" eb="2">
      <t>ショウワ</t>
    </rPh>
    <rPh sb="4" eb="5">
      <t>ネン</t>
    </rPh>
    <phoneticPr fontId="5"/>
  </si>
  <si>
    <t>昭和55年</t>
    <rPh sb="0" eb="2">
      <t>ショウワ</t>
    </rPh>
    <rPh sb="2" eb="5">
      <t>５５ネン</t>
    </rPh>
    <phoneticPr fontId="5"/>
  </si>
  <si>
    <t>昭和56年</t>
    <rPh sb="0" eb="2">
      <t>ショウワ</t>
    </rPh>
    <rPh sb="4" eb="5">
      <t>ネン</t>
    </rPh>
    <phoneticPr fontId="5"/>
  </si>
  <si>
    <t>昭和57年</t>
    <rPh sb="0" eb="2">
      <t>ショウワ</t>
    </rPh>
    <rPh sb="4" eb="5">
      <t>ネン</t>
    </rPh>
    <phoneticPr fontId="5"/>
  </si>
  <si>
    <t>昭和58年</t>
    <rPh sb="0" eb="2">
      <t>ショウワ</t>
    </rPh>
    <rPh sb="4" eb="5">
      <t>ネン</t>
    </rPh>
    <phoneticPr fontId="5"/>
  </si>
  <si>
    <t>平成２年</t>
    <rPh sb="0" eb="2">
      <t>ヘイセイ</t>
    </rPh>
    <rPh sb="3" eb="4">
      <t>２ネン</t>
    </rPh>
    <phoneticPr fontId="5"/>
  </si>
  <si>
    <t>平成３年</t>
    <rPh sb="0" eb="2">
      <t>ヘイセイ</t>
    </rPh>
    <rPh sb="3" eb="4">
      <t>ネン</t>
    </rPh>
    <phoneticPr fontId="5"/>
  </si>
  <si>
    <t>平成４年</t>
    <rPh sb="0" eb="2">
      <t>ヘイセイ</t>
    </rPh>
    <rPh sb="3" eb="4">
      <t>ネン</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</si>
  <si>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</si>
  <si>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</si>
  <si>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</si>
  <si>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</si>
  <si>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</si>
  <si>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</si>
  <si>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</si>
  <si>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</si>
  <si>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</si>
  <si>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t>
    <rPh sb="0" eb="2">
      <t>ヘイセイ</t>
    </rPh>
    <rPh sb="4" eb="5">
      <t>ネン</t>
    </rPh>
    <phoneticPr fontId="5"/>
  </si>
  <si>
    <t>平成15年</t>
    <rPh sb="0" eb="2">
      <t>ヘイセイ</t>
    </rPh>
    <rPh sb="4" eb="5">
      <t>ネン</t>
    </rPh>
    <phoneticPr fontId="5"/>
  </si>
  <si>
    <t>平成16年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</si>
  <si>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</si>
  <si>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</si>
  <si>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</si>
  <si>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</si>
  <si>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</si>
  <si>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</si>
  <si>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</si>
  <si>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</si>
  <si>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</si>
  <si>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</si>
  <si>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</si>
  <si>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</si>
  <si>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</si>
  <si>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</si>
  <si>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</si>
  <si>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令和２年</t>
    <rPh sb="0" eb="2">
      <t>レイワ</t>
    </rPh>
    <rPh sb="3" eb="4">
      <t>ネン</t>
    </rPh>
    <phoneticPr fontId="5"/>
  </si>
  <si>
    <t>令和３年</t>
    <rPh sb="0" eb="2">
      <t>レイワ</t>
    </rPh>
    <rPh sb="3" eb="4">
      <t>ネン</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</si>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</sst>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6"/>
      <name val="ＭＳ Ｐゴシック"/>
      <family val="3"/>
      <charset val="128"/>
    </font>
    <font>
      <sz val="10"/>
      <name val="ＭＳ ゴシック"/>
      <family val="3"/>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41">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cellStyleXfs>
  <cellXfs count="78">
    <xf numFmtId="0" fontId="0" fillId="0" borderId="0" xfId="0"/>
    <xf numFmtId="0" fontId="2" fillId="0" borderId="0" xfId="2" applyFont="1"/>
    <xf numFmtId="0" fontId="2" fillId="0" borderId="0" xfId="2" applyFont="1" applyAlignment="1">
      <alignment horizontal="centerContinuous"/>
    </xf>
    <xf numFmtId="3" fontId="3" fillId="0" borderId="20" xfId="2" applyNumberFormat="1" applyFont="1" applyBorder="1" applyAlignment="1">
      <alignment vertical="center"/>
    </xf>
    <xf numFmtId="3" fontId="3" fillId="0" borderId="21" xfId="2" applyNumberFormat="1" applyFont="1" applyBorder="1" applyAlignment="1">
      <alignment horizontal="right" vertical="center"/>
    </xf>
    <xf numFmtId="3" fontId="3" fillId="0" borderId="22" xfId="2" applyNumberFormat="1" applyFont="1" applyBorder="1" applyAlignment="1">
      <alignment horizontal="right" vertical="center"/>
    </xf>
    <xf numFmtId="3" fontId="3" fillId="0" borderId="23" xfId="2" applyNumberFormat="1" applyFont="1" applyBorder="1" applyAlignment="1">
      <alignment vertical="center"/>
    </xf>
    <xf numFmtId="3" fontId="3" fillId="0" borderId="24" xfId="2" applyNumberFormat="1" applyFont="1" applyBorder="1" applyAlignment="1">
      <alignment vertical="center"/>
    </xf>
    <xf numFmtId="3" fontId="3" fillId="0" borderId="24" xfId="2" applyNumberFormat="1" applyFont="1" applyBorder="1" applyAlignment="1">
      <alignment horizontal="right" vertical="center"/>
    </xf>
    <xf numFmtId="3" fontId="3" fillId="0" borderId="25" xfId="2" applyNumberFormat="1" applyFont="1" applyBorder="1" applyAlignment="1">
      <alignment horizontal="right" vertical="center"/>
    </xf>
    <xf numFmtId="0" fontId="2" fillId="0" borderId="0" xfId="2" applyFont="1" applyAlignment="1">
      <alignment horizontal="right"/>
    </xf>
    <xf numFmtId="0" fontId="2" fillId="0" borderId="28" xfId="2" applyFont="1" applyBorder="1" applyAlignment="1">
      <alignment horizontal="center" vertical="center"/>
    </xf>
    <xf numFmtId="0" fontId="2" fillId="0" borderId="0" xfId="2" applyFont="1" applyAlignment="1">
      <alignment horizontal="center" vertical="center"/>
    </xf>
    <xf numFmtId="0" fontId="2" fillId="0" borderId="0" xfId="2" applyFont="1" applyBorder="1" applyAlignment="1">
      <alignment horizontal="center" vertical="center"/>
    </xf>
    <xf numFmtId="3" fontId="3" fillId="0" borderId="29" xfId="2" applyNumberFormat="1" applyFont="1" applyBorder="1" applyAlignment="1">
      <alignment vertical="center"/>
    </xf>
    <xf numFmtId="3" fontId="3" fillId="0" borderId="11" xfId="2" applyNumberFormat="1" applyFont="1" applyBorder="1" applyAlignment="1">
      <alignmen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29" xfId="1" applyFont="1" applyBorder="1" applyAlignment="1">
      <alignment horizontal="right" vertical="center"/>
    </xf>
    <xf numFmtId="38" fontId="3" fillId="0" borderId="10" xfId="1" applyFont="1" applyBorder="1" applyAlignment="1">
      <alignment horizontal="right" vertical="center"/>
    </xf>
    <xf numFmtId="38" fontId="3" fillId="0" borderId="30" xfId="1" applyFont="1" applyBorder="1" applyAlignment="1">
      <alignment horizontal="right" vertical="center"/>
    </xf>
    <xf numFmtId="3" fontId="3" fillId="0" borderId="10" xfId="2" applyNumberFormat="1" applyFont="1" applyBorder="1" applyAlignment="1">
      <alignment vertical="center"/>
    </xf>
    <xf numFmtId="3" fontId="3" fillId="0" borderId="10" xfId="2" applyNumberFormat="1" applyFont="1" applyBorder="1" applyAlignment="1">
      <alignment horizontal="right" vertical="center"/>
    </xf>
    <xf numFmtId="3" fontId="3" fillId="0" borderId="30" xfId="2" applyNumberFormat="1" applyFont="1" applyBorder="1" applyAlignment="1">
      <alignment horizontal="right" vertical="center"/>
    </xf>
    <xf numFmtId="3" fontId="3" fillId="0" borderId="31" xfId="2" applyNumberFormat="1" applyFont="1" applyBorder="1" applyAlignment="1">
      <alignment vertical="center"/>
    </xf>
    <xf numFmtId="3" fontId="3" fillId="0" borderId="33" xfId="2" applyNumberFormat="1" applyFont="1" applyBorder="1" applyAlignment="1">
      <alignment vertical="center"/>
    </xf>
    <xf numFmtId="3" fontId="3" fillId="0" borderId="8" xfId="2" applyNumberFormat="1" applyFont="1" applyBorder="1" applyAlignment="1">
      <alignment vertical="center"/>
    </xf>
    <xf numFmtId="3" fontId="3" fillId="0" borderId="8" xfId="2" applyNumberFormat="1" applyFont="1" applyBorder="1" applyAlignment="1">
      <alignment horizontal="right" vertical="center"/>
    </xf>
    <xf numFmtId="3" fontId="3" fillId="0" borderId="34" xfId="2" applyNumberFormat="1" applyFont="1" applyBorder="1" applyAlignment="1">
      <alignment horizontal="right" vertical="center"/>
    </xf>
    <xf numFmtId="0" fontId="6" fillId="0" borderId="0" xfId="2" applyFont="1" applyAlignment="1">
      <alignment horizontal="left" vertical="center"/>
    </xf>
    <xf numFmtId="3" fontId="3" fillId="0" borderId="35" xfId="2" applyNumberFormat="1" applyFont="1" applyBorder="1" applyAlignment="1">
      <alignment vertical="center"/>
    </xf>
    <xf numFmtId="3" fontId="3" fillId="0" borderId="36" xfId="2" applyNumberFormat="1" applyFont="1" applyBorder="1" applyAlignment="1">
      <alignment horizontal="right" vertical="center"/>
    </xf>
    <xf numFmtId="3" fontId="3" fillId="0" borderId="14" xfId="2" applyNumberFormat="1" applyFont="1" applyBorder="1" applyAlignment="1">
      <alignment horizontal="right" vertical="center"/>
    </xf>
    <xf numFmtId="3" fontId="2" fillId="0" borderId="0" xfId="2" applyNumberFormat="1" applyFont="1"/>
    <xf numFmtId="3" fontId="2" fillId="0" borderId="0" xfId="2" applyNumberFormat="1" applyFont="1" applyAlignment="1">
      <alignment horizontal="center" vertical="center"/>
    </xf>
    <xf numFmtId="3" fontId="3" fillId="0" borderId="37" xfId="2" applyNumberFormat="1" applyFont="1" applyBorder="1" applyAlignment="1">
      <alignment vertical="center"/>
    </xf>
    <xf numFmtId="3" fontId="3" fillId="0" borderId="38" xfId="2" applyNumberFormat="1" applyFont="1" applyBorder="1" applyAlignment="1">
      <alignment vertical="center"/>
    </xf>
    <xf numFmtId="3" fontId="3" fillId="0" borderId="17" xfId="2" applyNumberFormat="1" applyFont="1" applyBorder="1" applyAlignment="1">
      <alignment vertical="center"/>
    </xf>
    <xf numFmtId="3" fontId="3" fillId="0" borderId="17" xfId="2" applyNumberFormat="1" applyFont="1" applyBorder="1" applyAlignment="1">
      <alignment horizontal="right" vertical="center"/>
    </xf>
    <xf numFmtId="3" fontId="3" fillId="0" borderId="39" xfId="2" applyNumberFormat="1" applyFont="1" applyBorder="1" applyAlignment="1">
      <alignment horizontal="right" vertical="center"/>
    </xf>
    <xf numFmtId="0" fontId="2" fillId="0" borderId="14" xfId="2" applyFont="1" applyBorder="1" applyAlignment="1">
      <alignment horizontal="center" vertical="center"/>
    </xf>
    <xf numFmtId="0" fontId="8" fillId="2" borderId="32" xfId="2" applyFont="1" applyFill="1" applyBorder="1" applyAlignment="1">
      <alignment horizontal="right" vertical="center"/>
    </xf>
    <xf numFmtId="0" fontId="3" fillId="2" borderId="1" xfId="2" applyFont="1" applyFill="1" applyBorder="1"/>
    <xf numFmtId="0" fontId="3" fillId="2" borderId="2" xfId="2" applyFont="1" applyFill="1" applyBorder="1"/>
    <xf numFmtId="0" fontId="3" fillId="2" borderId="3" xfId="2" applyFont="1" applyFill="1" applyBorder="1" applyAlignment="1">
      <alignment horizontal="centerContinuous" vertical="center"/>
    </xf>
    <xf numFmtId="0" fontId="3" fillId="2" borderId="3" xfId="2" applyFont="1" applyFill="1" applyBorder="1" applyAlignment="1">
      <alignment horizontal="centerContinuous"/>
    </xf>
    <xf numFmtId="0" fontId="3" fillId="2" borderId="4" xfId="2" applyFont="1" applyFill="1" applyBorder="1" applyAlignment="1">
      <alignment horizontal="centerContinuous" vertical="center"/>
    </xf>
    <xf numFmtId="0" fontId="3" fillId="2" borderId="5" xfId="2" applyFont="1" applyFill="1" applyBorder="1" applyAlignment="1">
      <alignment horizontal="centerContinuous"/>
    </xf>
    <xf numFmtId="0" fontId="3" fillId="2" borderId="6" xfId="2" applyFont="1" applyFill="1" applyBorder="1"/>
    <xf numFmtId="0" fontId="3" fillId="2" borderId="7" xfId="2" quotePrefix="1"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7" fillId="2" borderId="10" xfId="2" quotePrefix="1" applyFont="1" applyFill="1" applyBorder="1" applyAlignment="1">
      <alignment horizontal="center" vertical="center"/>
    </xf>
    <xf numFmtId="0" fontId="7" fillId="2" borderId="11" xfId="2" quotePrefix="1"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quotePrefix="1" applyFont="1" applyFill="1" applyBorder="1" applyAlignment="1">
      <alignment horizontal="center" vertical="center"/>
    </xf>
    <xf numFmtId="0" fontId="3" fillId="2" borderId="7" xfId="2" applyFont="1" applyFill="1" applyBorder="1" applyAlignment="1">
      <alignment horizontal="center" vertical="center"/>
    </xf>
    <xf numFmtId="0" fontId="3" fillId="2" borderId="13" xfId="2" quotePrefix="1"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quotePrefix="1" applyFont="1" applyFill="1" applyBorder="1" applyAlignment="1">
      <alignment horizontal="center" vertical="center"/>
    </xf>
    <xf numFmtId="0" fontId="7"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3" fontId="3" fillId="0" borderId="21" xfId="2" applyNumberFormat="1" applyFont="1" applyBorder="1" applyAlignment="1">
      <alignment vertical="center"/>
    </xf>
    <xf numFmtId="58" fontId="3" fillId="3" borderId="26" xfId="2" applyNumberFormat="1" applyFont="1" applyFill="1" applyBorder="1" applyAlignment="1">
      <alignment horizontal="center" vertical="center" shrinkToFit="1"/>
    </xf>
    <xf numFmtId="58" fontId="3" fillId="3" borderId="27" xfId="2" applyNumberFormat="1" applyFont="1" applyFill="1" applyBorder="1" applyAlignment="1">
      <alignment horizontal="center" vertical="center" shrinkToFit="1"/>
    </xf>
    <xf numFmtId="58" fontId="3" fillId="3" borderId="40" xfId="2" applyNumberFormat="1" applyFont="1" applyFill="1" applyBorder="1" applyAlignment="1">
      <alignment horizontal="center" vertical="center" shrinkToFit="1"/>
    </xf>
    <xf numFmtId="0" fontId="2" fillId="0" borderId="0" xfId="2" applyFont="1" applyAlignment="1">
      <alignment horizontal="left" wrapText="1"/>
    </xf>
    <xf numFmtId="0" fontId="2" fillId="0" borderId="0" xfId="2" applyFont="1" applyAlignment="1">
      <alignment horizontal="left"/>
    </xf>
  </cellXfs>
  <cellStyles count="3">
    <cellStyle name="桁区切り" xfId="1" builtinId="6"/>
    <cellStyle name="標準" xfId="0" builtinId="0"/>
    <cellStyle name="標準_現況.97" xfId="2"/>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0</xdr:rowOff>
    </xdr:from>
    <xdr:to>
      <xdr:col>1</xdr:col>
      <xdr:colOff>787400</xdr:colOff>
      <xdr:row>6</xdr:row>
      <xdr:rowOff>151598</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a:off x="317500" y="546100"/>
          <a:ext cx="774700" cy="710398"/>
        </a:xfrm>
        <a:prstGeom prst="triangle">
          <a:avLst>
            <a:gd name="adj" fmla="val 0"/>
          </a:avLst>
        </a:prstGeom>
        <a:solidFill>
          <a:srgbClr val="FFFFCC"/>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3</xdr:row>
      <xdr:rowOff>0</xdr:rowOff>
    </xdr:from>
    <xdr:to>
      <xdr:col>2</xdr:col>
      <xdr:colOff>0</xdr:colOff>
      <xdr:row>7</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flipV="1">
          <a:off x="304800" y="396240"/>
          <a:ext cx="807720" cy="708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64</xdr:row>
      <xdr:rowOff>104775</xdr:rowOff>
    </xdr:from>
    <xdr:to>
      <xdr:col>3</xdr:col>
      <xdr:colOff>0</xdr:colOff>
      <xdr:row>65</xdr:row>
      <xdr:rowOff>104775</xdr:rowOff>
    </xdr:to>
    <xdr:sp macro="" textlink="">
      <xdr:nvSpPr>
        <xdr:cNvPr id="3" name="テキスト 4">
          <a:extLst>
            <a:ext uri="{FF2B5EF4-FFF2-40B4-BE49-F238E27FC236}">
              <a16:creationId xmlns:a16="http://schemas.microsoft.com/office/drawing/2014/main" id="{00000000-0008-0000-0000-000003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9525</xdr:rowOff>
    </xdr:from>
    <xdr:to>
      <xdr:col>3</xdr:col>
      <xdr:colOff>0</xdr:colOff>
      <xdr:row>65</xdr:row>
      <xdr:rowOff>9525</xdr:rowOff>
    </xdr:to>
    <xdr:sp macro="" textlink="">
      <xdr:nvSpPr>
        <xdr:cNvPr id="4" name="テキスト 5">
          <a:extLst>
            <a:ext uri="{FF2B5EF4-FFF2-40B4-BE49-F238E27FC236}">
              <a16:creationId xmlns:a16="http://schemas.microsoft.com/office/drawing/2014/main" id="{00000000-0008-0000-0000-000004000000}"/>
            </a:ext>
          </a:extLst>
        </xdr:cNvPr>
        <xdr:cNvSpPr txBox="1">
          <a:spLocks noChangeArrowheads="1"/>
        </xdr:cNvSpPr>
      </xdr:nvSpPr>
      <xdr:spPr bwMode="auto">
        <a:xfrm>
          <a:off x="1653540" y="150133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64</xdr:row>
      <xdr:rowOff>114300</xdr:rowOff>
    </xdr:to>
    <xdr:sp macro="" textlink="">
      <xdr:nvSpPr>
        <xdr:cNvPr id="5" name="テキスト 6">
          <a:extLst>
            <a:ext uri="{FF2B5EF4-FFF2-40B4-BE49-F238E27FC236}">
              <a16:creationId xmlns:a16="http://schemas.microsoft.com/office/drawing/2014/main" id="{00000000-0008-0000-0000-000005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64</xdr:row>
      <xdr:rowOff>142875</xdr:rowOff>
    </xdr:to>
    <xdr:sp macro="" textlink="">
      <xdr:nvSpPr>
        <xdr:cNvPr id="6" name="テキスト 7">
          <a:extLst>
            <a:ext uri="{FF2B5EF4-FFF2-40B4-BE49-F238E27FC236}">
              <a16:creationId xmlns:a16="http://schemas.microsoft.com/office/drawing/2014/main" id="{00000000-0008-0000-0000-00000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47625</xdr:rowOff>
    </xdr:from>
    <xdr:to>
      <xdr:col>3</xdr:col>
      <xdr:colOff>0</xdr:colOff>
      <xdr:row>66</xdr:row>
      <xdr:rowOff>47625</xdr:rowOff>
    </xdr:to>
    <xdr:sp macro="" textlink="">
      <xdr:nvSpPr>
        <xdr:cNvPr id="7" name="テキスト 8">
          <a:extLst>
            <a:ext uri="{FF2B5EF4-FFF2-40B4-BE49-F238E27FC236}">
              <a16:creationId xmlns:a16="http://schemas.microsoft.com/office/drawing/2014/main" id="{00000000-0008-0000-0000-000007000000}"/>
            </a:ext>
          </a:extLst>
        </xdr:cNvPr>
        <xdr:cNvSpPr txBox="1">
          <a:spLocks noChangeArrowheads="1"/>
        </xdr:cNvSpPr>
      </xdr:nvSpPr>
      <xdr:spPr bwMode="auto">
        <a:xfrm>
          <a:off x="1653540" y="152038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28575</xdr:rowOff>
    </xdr:from>
    <xdr:to>
      <xdr:col>3</xdr:col>
      <xdr:colOff>0</xdr:colOff>
      <xdr:row>65</xdr:row>
      <xdr:rowOff>28575</xdr:rowOff>
    </xdr:to>
    <xdr:sp macro="" textlink="">
      <xdr:nvSpPr>
        <xdr:cNvPr id="8" name="テキスト 9">
          <a:extLst>
            <a:ext uri="{FF2B5EF4-FFF2-40B4-BE49-F238E27FC236}">
              <a16:creationId xmlns:a16="http://schemas.microsoft.com/office/drawing/2014/main" id="{00000000-0008-0000-0000-00000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114300</xdr:rowOff>
    </xdr:from>
    <xdr:to>
      <xdr:col>3</xdr:col>
      <xdr:colOff>0</xdr:colOff>
      <xdr:row>65</xdr:row>
      <xdr:rowOff>114300</xdr:rowOff>
    </xdr:to>
    <xdr:sp macro="" textlink="">
      <xdr:nvSpPr>
        <xdr:cNvPr id="9" name="テキスト 10">
          <a:extLst>
            <a:ext uri="{FF2B5EF4-FFF2-40B4-BE49-F238E27FC236}">
              <a16:creationId xmlns:a16="http://schemas.microsoft.com/office/drawing/2014/main" id="{00000000-0008-0000-0000-000009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67</xdr:row>
      <xdr:rowOff>47625</xdr:rowOff>
    </xdr:from>
    <xdr:to>
      <xdr:col>3</xdr:col>
      <xdr:colOff>0</xdr:colOff>
      <xdr:row>68</xdr:row>
      <xdr:rowOff>47625</xdr:rowOff>
    </xdr:to>
    <xdr:sp macro="" textlink="">
      <xdr:nvSpPr>
        <xdr:cNvPr id="10" name="テキスト 11">
          <a:extLst>
            <a:ext uri="{FF2B5EF4-FFF2-40B4-BE49-F238E27FC236}">
              <a16:creationId xmlns:a16="http://schemas.microsoft.com/office/drawing/2014/main" id="{00000000-0008-0000-0000-00000A000000}"/>
            </a:ext>
          </a:extLst>
        </xdr:cNvPr>
        <xdr:cNvSpPr txBox="1">
          <a:spLocks noChangeArrowheads="1"/>
        </xdr:cNvSpPr>
      </xdr:nvSpPr>
      <xdr:spPr bwMode="auto">
        <a:xfrm>
          <a:off x="1653540" y="15508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64</xdr:row>
      <xdr:rowOff>123825</xdr:rowOff>
    </xdr:to>
    <xdr:sp macro="" textlink="">
      <xdr:nvSpPr>
        <xdr:cNvPr id="11" name="テキスト 15">
          <a:extLst>
            <a:ext uri="{FF2B5EF4-FFF2-40B4-BE49-F238E27FC236}">
              <a16:creationId xmlns:a16="http://schemas.microsoft.com/office/drawing/2014/main" id="{00000000-0008-0000-0000-00000B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64</xdr:row>
      <xdr:rowOff>104775</xdr:rowOff>
    </xdr:to>
    <xdr:sp macro="" textlink="">
      <xdr:nvSpPr>
        <xdr:cNvPr id="12" name="テキスト 16">
          <a:extLst>
            <a:ext uri="{FF2B5EF4-FFF2-40B4-BE49-F238E27FC236}">
              <a16:creationId xmlns:a16="http://schemas.microsoft.com/office/drawing/2014/main" id="{00000000-0008-0000-0000-00000C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64</xdr:row>
      <xdr:rowOff>114300</xdr:rowOff>
    </xdr:to>
    <xdr:sp macro="" textlink="">
      <xdr:nvSpPr>
        <xdr:cNvPr id="13" name="テキスト 17">
          <a:extLst>
            <a:ext uri="{FF2B5EF4-FFF2-40B4-BE49-F238E27FC236}">
              <a16:creationId xmlns:a16="http://schemas.microsoft.com/office/drawing/2014/main" id="{00000000-0008-0000-0000-00000D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64</xdr:row>
      <xdr:rowOff>123825</xdr:rowOff>
    </xdr:to>
    <xdr:sp macro="" textlink="">
      <xdr:nvSpPr>
        <xdr:cNvPr id="14" name="テキスト 18">
          <a:extLst>
            <a:ext uri="{FF2B5EF4-FFF2-40B4-BE49-F238E27FC236}">
              <a16:creationId xmlns:a16="http://schemas.microsoft.com/office/drawing/2014/main" id="{00000000-0008-0000-0000-00000E000000}"/>
            </a:ext>
          </a:extLst>
        </xdr:cNvPr>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114300</xdr:rowOff>
    </xdr:from>
    <xdr:to>
      <xdr:col>3</xdr:col>
      <xdr:colOff>0</xdr:colOff>
      <xdr:row>65</xdr:row>
      <xdr:rowOff>114300</xdr:rowOff>
    </xdr:to>
    <xdr:sp macro="" textlink="">
      <xdr:nvSpPr>
        <xdr:cNvPr id="15" name="テキスト 20">
          <a:extLst>
            <a:ext uri="{FF2B5EF4-FFF2-40B4-BE49-F238E27FC236}">
              <a16:creationId xmlns:a16="http://schemas.microsoft.com/office/drawing/2014/main" id="{00000000-0008-0000-0000-00000F000000}"/>
            </a:ext>
          </a:extLst>
        </xdr:cNvPr>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123825</xdr:rowOff>
    </xdr:from>
    <xdr:to>
      <xdr:col>3</xdr:col>
      <xdr:colOff>0</xdr:colOff>
      <xdr:row>65</xdr:row>
      <xdr:rowOff>123825</xdr:rowOff>
    </xdr:to>
    <xdr:sp macro="" textlink="">
      <xdr:nvSpPr>
        <xdr:cNvPr id="16" name="テキスト 22">
          <a:extLst>
            <a:ext uri="{FF2B5EF4-FFF2-40B4-BE49-F238E27FC236}">
              <a16:creationId xmlns:a16="http://schemas.microsoft.com/office/drawing/2014/main" id="{00000000-0008-0000-0000-000010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142875</xdr:rowOff>
    </xdr:from>
    <xdr:to>
      <xdr:col>3</xdr:col>
      <xdr:colOff>0</xdr:colOff>
      <xdr:row>65</xdr:row>
      <xdr:rowOff>142875</xdr:rowOff>
    </xdr:to>
    <xdr:sp macro="" textlink="">
      <xdr:nvSpPr>
        <xdr:cNvPr id="17" name="テキスト 24">
          <a:extLst>
            <a:ext uri="{FF2B5EF4-FFF2-40B4-BE49-F238E27FC236}">
              <a16:creationId xmlns:a16="http://schemas.microsoft.com/office/drawing/2014/main" id="{00000000-0008-0000-0000-000011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0</xdr:rowOff>
    </xdr:from>
    <xdr:to>
      <xdr:col>3</xdr:col>
      <xdr:colOff>0</xdr:colOff>
      <xdr:row>65</xdr:row>
      <xdr:rowOff>0</xdr:rowOff>
    </xdr:to>
    <xdr:sp macro="" textlink="">
      <xdr:nvSpPr>
        <xdr:cNvPr id="18" name="テキスト 25">
          <a:extLst>
            <a:ext uri="{FF2B5EF4-FFF2-40B4-BE49-F238E27FC236}">
              <a16:creationId xmlns:a16="http://schemas.microsoft.com/office/drawing/2014/main" id="{00000000-0008-0000-0000-000012000000}"/>
            </a:ext>
          </a:extLst>
        </xdr:cNvPr>
        <xdr:cNvSpPr txBox="1">
          <a:spLocks noChangeArrowheads="1"/>
        </xdr:cNvSpPr>
      </xdr:nvSpPr>
      <xdr:spPr bwMode="auto">
        <a:xfrm>
          <a:off x="1653540" y="150037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0</xdr:rowOff>
    </xdr:from>
    <xdr:to>
      <xdr:col>3</xdr:col>
      <xdr:colOff>0</xdr:colOff>
      <xdr:row>66</xdr:row>
      <xdr:rowOff>0</xdr:rowOff>
    </xdr:to>
    <xdr:sp macro="" textlink="">
      <xdr:nvSpPr>
        <xdr:cNvPr id="19" name="テキスト 27">
          <a:extLst>
            <a:ext uri="{FF2B5EF4-FFF2-40B4-BE49-F238E27FC236}">
              <a16:creationId xmlns:a16="http://schemas.microsoft.com/office/drawing/2014/main" id="{00000000-0008-0000-0000-000013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68580</xdr:rowOff>
    </xdr:from>
    <xdr:to>
      <xdr:col>3</xdr:col>
      <xdr:colOff>0</xdr:colOff>
      <xdr:row>65</xdr:row>
      <xdr:rowOff>68580</xdr:rowOff>
    </xdr:to>
    <xdr:sp macro="" textlink="">
      <xdr:nvSpPr>
        <xdr:cNvPr id="20" name="テキスト 29">
          <a:extLst>
            <a:ext uri="{FF2B5EF4-FFF2-40B4-BE49-F238E27FC236}">
              <a16:creationId xmlns:a16="http://schemas.microsoft.com/office/drawing/2014/main" id="{00000000-0008-0000-0000-000014000000}"/>
            </a:ext>
          </a:extLst>
        </xdr:cNvPr>
        <xdr:cNvSpPr txBox="1">
          <a:spLocks noChangeArrowheads="1"/>
        </xdr:cNvSpPr>
      </xdr:nvSpPr>
      <xdr:spPr bwMode="auto">
        <a:xfrm>
          <a:off x="1653540" y="15072360"/>
          <a:ext cx="0" cy="15240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65</xdr:row>
      <xdr:rowOff>0</xdr:rowOff>
    </xdr:from>
    <xdr:to>
      <xdr:col>3</xdr:col>
      <xdr:colOff>0</xdr:colOff>
      <xdr:row>66</xdr:row>
      <xdr:rowOff>0</xdr:rowOff>
    </xdr:to>
    <xdr:sp macro="" textlink="">
      <xdr:nvSpPr>
        <xdr:cNvPr id="21" name="テキスト 31">
          <a:extLst>
            <a:ext uri="{FF2B5EF4-FFF2-40B4-BE49-F238E27FC236}">
              <a16:creationId xmlns:a16="http://schemas.microsoft.com/office/drawing/2014/main" id="{00000000-0008-0000-0000-000015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64</xdr:row>
      <xdr:rowOff>142875</xdr:rowOff>
    </xdr:to>
    <xdr:sp macro="" textlink="">
      <xdr:nvSpPr>
        <xdr:cNvPr id="22" name="テキスト 32">
          <a:extLst>
            <a:ext uri="{FF2B5EF4-FFF2-40B4-BE49-F238E27FC236}">
              <a16:creationId xmlns:a16="http://schemas.microsoft.com/office/drawing/2014/main" id="{00000000-0008-0000-0000-000016000000}"/>
            </a:ext>
          </a:extLst>
        </xdr:cNvPr>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0</xdr:rowOff>
    </xdr:from>
    <xdr:to>
      <xdr:col>3</xdr:col>
      <xdr:colOff>0</xdr:colOff>
      <xdr:row>66</xdr:row>
      <xdr:rowOff>0</xdr:rowOff>
    </xdr:to>
    <xdr:sp macro="" textlink="">
      <xdr:nvSpPr>
        <xdr:cNvPr id="23" name="テキスト 35">
          <a:extLst>
            <a:ext uri="{FF2B5EF4-FFF2-40B4-BE49-F238E27FC236}">
              <a16:creationId xmlns:a16="http://schemas.microsoft.com/office/drawing/2014/main" id="{00000000-0008-0000-0000-000017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142875</xdr:rowOff>
    </xdr:from>
    <xdr:to>
      <xdr:col>3</xdr:col>
      <xdr:colOff>0</xdr:colOff>
      <xdr:row>65</xdr:row>
      <xdr:rowOff>142875</xdr:rowOff>
    </xdr:to>
    <xdr:sp macro="" textlink="">
      <xdr:nvSpPr>
        <xdr:cNvPr id="24" name="テキスト 37">
          <a:extLst>
            <a:ext uri="{FF2B5EF4-FFF2-40B4-BE49-F238E27FC236}">
              <a16:creationId xmlns:a16="http://schemas.microsoft.com/office/drawing/2014/main" id="{00000000-0008-0000-0000-000018000000}"/>
            </a:ext>
          </a:extLst>
        </xdr:cNvPr>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76200</xdr:rowOff>
    </xdr:from>
    <xdr:to>
      <xdr:col>3</xdr:col>
      <xdr:colOff>0</xdr:colOff>
      <xdr:row>66</xdr:row>
      <xdr:rowOff>76200</xdr:rowOff>
    </xdr:to>
    <xdr:sp macro="" textlink="">
      <xdr:nvSpPr>
        <xdr:cNvPr id="25" name="テキスト 38">
          <a:extLst>
            <a:ext uri="{FF2B5EF4-FFF2-40B4-BE49-F238E27FC236}">
              <a16:creationId xmlns:a16="http://schemas.microsoft.com/office/drawing/2014/main" id="{00000000-0008-0000-0000-000019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0</xdr:rowOff>
    </xdr:from>
    <xdr:to>
      <xdr:col>3</xdr:col>
      <xdr:colOff>0</xdr:colOff>
      <xdr:row>66</xdr:row>
      <xdr:rowOff>0</xdr:rowOff>
    </xdr:to>
    <xdr:sp macro="" textlink="">
      <xdr:nvSpPr>
        <xdr:cNvPr id="26" name="テキスト 39">
          <a:extLst>
            <a:ext uri="{FF2B5EF4-FFF2-40B4-BE49-F238E27FC236}">
              <a16:creationId xmlns:a16="http://schemas.microsoft.com/office/drawing/2014/main" id="{00000000-0008-0000-0000-00001A000000}"/>
            </a:ext>
          </a:extLst>
        </xdr:cNvPr>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28575</xdr:rowOff>
    </xdr:from>
    <xdr:to>
      <xdr:col>3</xdr:col>
      <xdr:colOff>0</xdr:colOff>
      <xdr:row>66</xdr:row>
      <xdr:rowOff>28575</xdr:rowOff>
    </xdr:to>
    <xdr:sp macro="" textlink="">
      <xdr:nvSpPr>
        <xdr:cNvPr id="27" name="テキスト 40">
          <a:extLst>
            <a:ext uri="{FF2B5EF4-FFF2-40B4-BE49-F238E27FC236}">
              <a16:creationId xmlns:a16="http://schemas.microsoft.com/office/drawing/2014/main" id="{00000000-0008-0000-0000-00001B000000}"/>
            </a:ext>
          </a:extLst>
        </xdr:cNvPr>
        <xdr:cNvSpPr txBox="1">
          <a:spLocks noChangeArrowheads="1"/>
        </xdr:cNvSpPr>
      </xdr:nvSpPr>
      <xdr:spPr bwMode="auto">
        <a:xfrm>
          <a:off x="1653540" y="151847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66675</xdr:rowOff>
    </xdr:from>
    <xdr:to>
      <xdr:col>3</xdr:col>
      <xdr:colOff>0</xdr:colOff>
      <xdr:row>66</xdr:row>
      <xdr:rowOff>66675</xdr:rowOff>
    </xdr:to>
    <xdr:sp macro="" textlink="">
      <xdr:nvSpPr>
        <xdr:cNvPr id="28" name="テキスト 41">
          <a:extLst>
            <a:ext uri="{FF2B5EF4-FFF2-40B4-BE49-F238E27FC236}">
              <a16:creationId xmlns:a16="http://schemas.microsoft.com/office/drawing/2014/main" id="{00000000-0008-0000-0000-00001C000000}"/>
            </a:ext>
          </a:extLst>
        </xdr:cNvPr>
        <xdr:cNvSpPr txBox="1">
          <a:spLocks noChangeArrowheads="1"/>
        </xdr:cNvSpPr>
      </xdr:nvSpPr>
      <xdr:spPr bwMode="auto">
        <a:xfrm>
          <a:off x="1653540" y="152228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67</xdr:row>
      <xdr:rowOff>85725</xdr:rowOff>
    </xdr:from>
    <xdr:to>
      <xdr:col>3</xdr:col>
      <xdr:colOff>0</xdr:colOff>
      <xdr:row>68</xdr:row>
      <xdr:rowOff>85725</xdr:rowOff>
    </xdr:to>
    <xdr:sp macro="" textlink="">
      <xdr:nvSpPr>
        <xdr:cNvPr id="29" name="テキスト 42">
          <a:extLst>
            <a:ext uri="{FF2B5EF4-FFF2-40B4-BE49-F238E27FC236}">
              <a16:creationId xmlns:a16="http://schemas.microsoft.com/office/drawing/2014/main" id="{00000000-0008-0000-0000-00001D000000}"/>
            </a:ext>
          </a:extLst>
        </xdr:cNvPr>
        <xdr:cNvSpPr txBox="1">
          <a:spLocks noChangeArrowheads="1"/>
        </xdr:cNvSpPr>
      </xdr:nvSpPr>
      <xdr:spPr bwMode="auto">
        <a:xfrm>
          <a:off x="1653540" y="155467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144780</xdr:rowOff>
    </xdr:from>
    <xdr:to>
      <xdr:col>3</xdr:col>
      <xdr:colOff>0</xdr:colOff>
      <xdr:row>64</xdr:row>
      <xdr:rowOff>144780</xdr:rowOff>
    </xdr:to>
    <xdr:sp macro="" textlink="">
      <xdr:nvSpPr>
        <xdr:cNvPr id="30" name="テキスト 44">
          <a:extLst>
            <a:ext uri="{FF2B5EF4-FFF2-40B4-BE49-F238E27FC236}">
              <a16:creationId xmlns:a16="http://schemas.microsoft.com/office/drawing/2014/main" id="{00000000-0008-0000-0000-00001E000000}"/>
            </a:ext>
          </a:extLst>
        </xdr:cNvPr>
        <xdr:cNvSpPr txBox="1">
          <a:spLocks noChangeArrowheads="1"/>
        </xdr:cNvSpPr>
      </xdr:nvSpPr>
      <xdr:spPr bwMode="auto">
        <a:xfrm>
          <a:off x="1653540" y="11963400"/>
          <a:ext cx="0" cy="318516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44</xdr:row>
      <xdr:rowOff>114300</xdr:rowOff>
    </xdr:from>
    <xdr:to>
      <xdr:col>3</xdr:col>
      <xdr:colOff>0</xdr:colOff>
      <xdr:row>64</xdr:row>
      <xdr:rowOff>114300</xdr:rowOff>
    </xdr:to>
    <xdr:sp macro="" textlink="">
      <xdr:nvSpPr>
        <xdr:cNvPr id="31" name="テキスト 45">
          <a:extLst>
            <a:ext uri="{FF2B5EF4-FFF2-40B4-BE49-F238E27FC236}">
              <a16:creationId xmlns:a16="http://schemas.microsoft.com/office/drawing/2014/main" id="{00000000-0008-0000-0000-00001F000000}"/>
            </a:ext>
          </a:extLst>
        </xdr:cNvPr>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64</xdr:row>
      <xdr:rowOff>104775</xdr:rowOff>
    </xdr:to>
    <xdr:sp macro="" textlink="">
      <xdr:nvSpPr>
        <xdr:cNvPr id="32" name="テキスト 46">
          <a:extLst>
            <a:ext uri="{FF2B5EF4-FFF2-40B4-BE49-F238E27FC236}">
              <a16:creationId xmlns:a16="http://schemas.microsoft.com/office/drawing/2014/main" id="{00000000-0008-0000-0000-000020000000}"/>
            </a:ext>
          </a:extLst>
        </xdr:cNvPr>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64</xdr:row>
      <xdr:rowOff>85725</xdr:rowOff>
    </xdr:to>
    <xdr:sp macro="" textlink="">
      <xdr:nvSpPr>
        <xdr:cNvPr id="33" name="テキスト 47">
          <a:extLst>
            <a:ext uri="{FF2B5EF4-FFF2-40B4-BE49-F238E27FC236}">
              <a16:creationId xmlns:a16="http://schemas.microsoft.com/office/drawing/2014/main" id="{00000000-0008-0000-0000-000021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64</xdr:row>
      <xdr:rowOff>85725</xdr:rowOff>
    </xdr:to>
    <xdr:sp macro="" textlink="">
      <xdr:nvSpPr>
        <xdr:cNvPr id="34" name="テキスト 48">
          <a:extLst>
            <a:ext uri="{FF2B5EF4-FFF2-40B4-BE49-F238E27FC236}">
              <a16:creationId xmlns:a16="http://schemas.microsoft.com/office/drawing/2014/main" id="{00000000-0008-0000-0000-000022000000}"/>
            </a:ext>
          </a:extLst>
        </xdr:cNvPr>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76200</xdr:rowOff>
    </xdr:from>
    <xdr:to>
      <xdr:col>3</xdr:col>
      <xdr:colOff>0</xdr:colOff>
      <xdr:row>64</xdr:row>
      <xdr:rowOff>76200</xdr:rowOff>
    </xdr:to>
    <xdr:sp macro="" textlink="">
      <xdr:nvSpPr>
        <xdr:cNvPr id="35" name="テキスト 50">
          <a:extLst>
            <a:ext uri="{FF2B5EF4-FFF2-40B4-BE49-F238E27FC236}">
              <a16:creationId xmlns:a16="http://schemas.microsoft.com/office/drawing/2014/main" id="{00000000-0008-0000-0000-000023000000}"/>
            </a:ext>
          </a:extLst>
        </xdr:cNvPr>
        <xdr:cNvSpPr txBox="1">
          <a:spLocks noChangeArrowheads="1"/>
        </xdr:cNvSpPr>
      </xdr:nvSpPr>
      <xdr:spPr bwMode="auto">
        <a:xfrm>
          <a:off x="1653540" y="118948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104775</xdr:rowOff>
    </xdr:from>
    <xdr:to>
      <xdr:col>3</xdr:col>
      <xdr:colOff>0</xdr:colOff>
      <xdr:row>65</xdr:row>
      <xdr:rowOff>104775</xdr:rowOff>
    </xdr:to>
    <xdr:sp macro="" textlink="">
      <xdr:nvSpPr>
        <xdr:cNvPr id="36" name="テキスト 52">
          <a:extLst>
            <a:ext uri="{FF2B5EF4-FFF2-40B4-BE49-F238E27FC236}">
              <a16:creationId xmlns:a16="http://schemas.microsoft.com/office/drawing/2014/main" id="{00000000-0008-0000-0000-000024000000}"/>
            </a:ext>
          </a:extLst>
        </xdr:cNvPr>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65</xdr:row>
      <xdr:rowOff>76200</xdr:rowOff>
    </xdr:from>
    <xdr:to>
      <xdr:col>3</xdr:col>
      <xdr:colOff>0</xdr:colOff>
      <xdr:row>66</xdr:row>
      <xdr:rowOff>76200</xdr:rowOff>
    </xdr:to>
    <xdr:sp macro="" textlink="">
      <xdr:nvSpPr>
        <xdr:cNvPr id="37" name="テキスト 53">
          <a:extLst>
            <a:ext uri="{FF2B5EF4-FFF2-40B4-BE49-F238E27FC236}">
              <a16:creationId xmlns:a16="http://schemas.microsoft.com/office/drawing/2014/main" id="{00000000-0008-0000-0000-000025000000}"/>
            </a:ext>
          </a:extLst>
        </xdr:cNvPr>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28575</xdr:rowOff>
    </xdr:from>
    <xdr:to>
      <xdr:col>3</xdr:col>
      <xdr:colOff>0</xdr:colOff>
      <xdr:row>65</xdr:row>
      <xdr:rowOff>28575</xdr:rowOff>
    </xdr:to>
    <xdr:sp macro="" textlink="">
      <xdr:nvSpPr>
        <xdr:cNvPr id="38" name="テキスト 54">
          <a:extLst>
            <a:ext uri="{FF2B5EF4-FFF2-40B4-BE49-F238E27FC236}">
              <a16:creationId xmlns:a16="http://schemas.microsoft.com/office/drawing/2014/main" id="{00000000-0008-0000-0000-000026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123825</xdr:rowOff>
    </xdr:from>
    <xdr:to>
      <xdr:col>3</xdr:col>
      <xdr:colOff>0</xdr:colOff>
      <xdr:row>65</xdr:row>
      <xdr:rowOff>123825</xdr:rowOff>
    </xdr:to>
    <xdr:sp macro="" textlink="">
      <xdr:nvSpPr>
        <xdr:cNvPr id="39" name="テキスト 55">
          <a:extLst>
            <a:ext uri="{FF2B5EF4-FFF2-40B4-BE49-F238E27FC236}">
              <a16:creationId xmlns:a16="http://schemas.microsoft.com/office/drawing/2014/main" id="{00000000-0008-0000-0000-000027000000}"/>
            </a:ext>
          </a:extLst>
        </xdr:cNvPr>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28575</xdr:rowOff>
    </xdr:from>
    <xdr:to>
      <xdr:col>3</xdr:col>
      <xdr:colOff>0</xdr:colOff>
      <xdr:row>65</xdr:row>
      <xdr:rowOff>28575</xdr:rowOff>
    </xdr:to>
    <xdr:sp macro="" textlink="">
      <xdr:nvSpPr>
        <xdr:cNvPr id="40" name="テキスト 56">
          <a:extLst>
            <a:ext uri="{FF2B5EF4-FFF2-40B4-BE49-F238E27FC236}">
              <a16:creationId xmlns:a16="http://schemas.microsoft.com/office/drawing/2014/main" id="{00000000-0008-0000-0000-000028000000}"/>
            </a:ext>
          </a:extLst>
        </xdr:cNvPr>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85725</xdr:rowOff>
    </xdr:from>
    <xdr:to>
      <xdr:col>3</xdr:col>
      <xdr:colOff>0</xdr:colOff>
      <xdr:row>65</xdr:row>
      <xdr:rowOff>76200</xdr:rowOff>
    </xdr:to>
    <xdr:sp macro="" textlink="">
      <xdr:nvSpPr>
        <xdr:cNvPr id="41" name="テキスト 57">
          <a:extLst>
            <a:ext uri="{FF2B5EF4-FFF2-40B4-BE49-F238E27FC236}">
              <a16:creationId xmlns:a16="http://schemas.microsoft.com/office/drawing/2014/main" id="{00000000-0008-0000-0000-000029000000}"/>
            </a:ext>
          </a:extLst>
        </xdr:cNvPr>
        <xdr:cNvSpPr txBox="1">
          <a:spLocks noChangeArrowheads="1"/>
        </xdr:cNvSpPr>
      </xdr:nvSpPr>
      <xdr:spPr bwMode="auto">
        <a:xfrm>
          <a:off x="1653540" y="15089505"/>
          <a:ext cx="0" cy="1428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15</xdr:col>
      <xdr:colOff>32385</xdr:colOff>
      <xdr:row>7</xdr:row>
      <xdr:rowOff>66675</xdr:rowOff>
    </xdr:from>
    <xdr:to>
      <xdr:col>15</xdr:col>
      <xdr:colOff>295677</xdr:colOff>
      <xdr:row>7</xdr:row>
      <xdr:rowOff>206208</xdr:rowOff>
    </xdr:to>
    <xdr:sp macro="" textlink="">
      <xdr:nvSpPr>
        <xdr:cNvPr id="42" name="テキスト 16">
          <a:extLst>
            <a:ext uri="{FF2B5EF4-FFF2-40B4-BE49-F238E27FC236}">
              <a16:creationId xmlns:a16="http://schemas.microsoft.com/office/drawing/2014/main" id="{00000000-0008-0000-0000-00002A000000}"/>
            </a:ext>
          </a:extLst>
        </xdr:cNvPr>
        <xdr:cNvSpPr txBox="1">
          <a:spLocks noChangeArrowheads="1"/>
        </xdr:cNvSpPr>
      </xdr:nvSpPr>
      <xdr:spPr bwMode="auto">
        <a:xfrm>
          <a:off x="7507605" y="1171575"/>
          <a:ext cx="263292" cy="139533"/>
        </a:xfrm>
        <a:prstGeom prst="rect">
          <a:avLst/>
        </a:prstGeom>
        <a:solidFill>
          <a:srgbClr val="FFFFFF"/>
        </a:solidFill>
        <a:ln w="1">
          <a:noFill/>
          <a:miter lim="800000"/>
          <a:headEnd/>
          <a:tailEnd/>
        </a:ln>
      </xdr:spPr>
      <xdr:txBody>
        <a:bodyPr vertOverflow="clip" wrap="square" lIns="0" tIns="18288" rIns="27432" bIns="18288" anchor="ctr" upright="1"/>
        <a:lstStyle/>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xdr:txBody>
    </xdr:sp>
    <xdr:clientData/>
  </xdr:twoCellAnchor>
  <xdr:twoCellAnchor>
    <xdr:from>
      <xdr:col>0</xdr:col>
      <xdr:colOff>241300</xdr:colOff>
      <xdr:row>5</xdr:row>
      <xdr:rowOff>120650</xdr:rowOff>
    </xdr:from>
    <xdr:to>
      <xdr:col>1</xdr:col>
      <xdr:colOff>353542</xdr:colOff>
      <xdr:row>7</xdr:row>
      <xdr:rowOff>19602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1300" y="1073150"/>
          <a:ext cx="417042"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b="0">
              <a:latin typeface="ＭＳ ゴシック" panose="020B0609070205080204" pitchFamily="49" charset="-128"/>
              <a:ea typeface="ＭＳ ゴシック" panose="020B0609070205080204" pitchFamily="49" charset="-128"/>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N68"/>
  <sheetViews>
    <sheetView tabSelected="1" zoomScaleNormal="100" zoomScaleSheetLayoutView="100" workbookViewId="0">
      <pane ySplit="7" topLeftCell="A31" activePane="bottomLeft" state="frozen"/>
      <selection pane="bottomLeft"/>
    </sheetView>
  </sheetViews>
  <sheetFormatPr defaultColWidth="9" defaultRowHeight="12"/>
  <cols>
    <col min="1" max="1" width="4.5" style="1" customWidth="1"/>
    <col min="2" max="2" width="11.875" style="1" customWidth="1"/>
    <col min="3" max="3" width="7.875" style="1" bestFit="1" customWidth="1"/>
    <col min="4" max="4" width="6.125" style="1" bestFit="1" customWidth="1"/>
    <col min="5" max="5" width="7.875" style="1" bestFit="1" customWidth="1"/>
    <col min="6" max="6" width="7" style="1" bestFit="1" customWidth="1"/>
    <col min="7" max="7" width="7.875" style="1" bestFit="1" customWidth="1"/>
    <col min="8" max="8" width="7" style="1" bestFit="1" customWidth="1"/>
    <col min="9" max="9" width="7.875" style="1" bestFit="1" customWidth="1"/>
    <col min="10" max="10" width="6.125" style="1" bestFit="1" customWidth="1"/>
    <col min="11" max="12" width="7" style="1" bestFit="1" customWidth="1"/>
    <col min="13" max="13" width="7.875" style="1" bestFit="1" customWidth="1"/>
    <col min="14" max="14" width="7" style="1" bestFit="1" customWidth="1"/>
    <col min="15" max="15" width="6.125" style="1" bestFit="1" customWidth="1"/>
    <col min="16" max="16" width="5.5" style="1" bestFit="1" customWidth="1"/>
    <col min="17" max="17" width="6.125" style="1" bestFit="1" customWidth="1"/>
    <col min="18" max="18" width="8.5" style="1" bestFit="1" customWidth="1"/>
    <col min="19" max="16384" width="9" style="1"/>
  </cols>
  <sheetData>
    <row r="2" spans="2:92" ht="18.75" customHeight="1">
      <c r="B2" s="32" t="s">
        <v>27</v>
      </c>
      <c r="C2" s="2"/>
      <c r="D2" s="2"/>
      <c r="E2" s="2"/>
      <c r="F2" s="2"/>
      <c r="G2" s="2"/>
      <c r="H2" s="2"/>
      <c r="I2" s="2"/>
      <c r="J2" s="2"/>
      <c r="K2" s="2"/>
      <c r="L2" s="2"/>
      <c r="M2" s="2"/>
      <c r="N2" s="2"/>
      <c r="O2" s="2"/>
      <c r="P2" s="2"/>
      <c r="Q2" s="2"/>
      <c r="R2" s="2"/>
    </row>
    <row r="3" spans="2:92" ht="12.75" customHeight="1">
      <c r="B3" s="32"/>
      <c r="C3" s="2"/>
      <c r="D3" s="2"/>
      <c r="E3" s="2"/>
      <c r="F3" s="2"/>
      <c r="G3" s="2"/>
      <c r="H3" s="2"/>
      <c r="I3" s="2"/>
      <c r="J3" s="2"/>
      <c r="K3" s="2"/>
      <c r="L3" s="2"/>
      <c r="M3" s="2"/>
      <c r="N3" s="2"/>
      <c r="O3" s="2"/>
      <c r="P3" s="2"/>
      <c r="Q3" s="2"/>
      <c r="R3" s="10" t="s">
        <v>24</v>
      </c>
    </row>
    <row r="4" spans="2:92" ht="20.100000000000001" customHeight="1">
      <c r="B4" s="44" t="s">
        <v>0</v>
      </c>
      <c r="C4" s="45"/>
      <c r="D4" s="46"/>
      <c r="E4" s="47" t="s">
        <v>1</v>
      </c>
      <c r="F4" s="48"/>
      <c r="G4" s="48"/>
      <c r="H4" s="48"/>
      <c r="I4" s="48"/>
      <c r="J4" s="48"/>
      <c r="K4" s="48"/>
      <c r="L4" s="48"/>
      <c r="M4" s="49" t="s">
        <v>2</v>
      </c>
      <c r="N4" s="48"/>
      <c r="O4" s="48"/>
      <c r="P4" s="48"/>
      <c r="Q4" s="48"/>
      <c r="R4" s="50"/>
    </row>
    <row r="5" spans="2:92">
      <c r="B5" s="51"/>
      <c r="C5" s="52" t="s">
        <v>3</v>
      </c>
      <c r="D5" s="53" t="s">
        <v>4</v>
      </c>
      <c r="E5" s="54"/>
      <c r="F5" s="55" t="s">
        <v>5</v>
      </c>
      <c r="G5" s="55" t="s">
        <v>6</v>
      </c>
      <c r="H5" s="55" t="s">
        <v>7</v>
      </c>
      <c r="I5" s="55" t="s">
        <v>8</v>
      </c>
      <c r="J5" s="55" t="s">
        <v>9</v>
      </c>
      <c r="K5" s="55" t="s">
        <v>10</v>
      </c>
      <c r="L5" s="56" t="s">
        <v>11</v>
      </c>
      <c r="M5" s="54"/>
      <c r="N5" s="55" t="s">
        <v>12</v>
      </c>
      <c r="O5" s="57" t="s">
        <v>13</v>
      </c>
      <c r="P5" s="57" t="s">
        <v>14</v>
      </c>
      <c r="Q5" s="55" t="s">
        <v>15</v>
      </c>
      <c r="R5" s="58" t="s">
        <v>16</v>
      </c>
    </row>
    <row r="6" spans="2:92">
      <c r="B6" s="51"/>
      <c r="C6" s="59"/>
      <c r="D6" s="53"/>
      <c r="E6" s="60" t="s">
        <v>17</v>
      </c>
      <c r="F6" s="61"/>
      <c r="G6" s="61" t="s">
        <v>18</v>
      </c>
      <c r="H6" s="61" t="s">
        <v>18</v>
      </c>
      <c r="I6" s="61" t="s">
        <v>18</v>
      </c>
      <c r="J6" s="61" t="s">
        <v>18</v>
      </c>
      <c r="K6" s="61" t="s">
        <v>18</v>
      </c>
      <c r="L6" s="62"/>
      <c r="M6" s="60" t="s">
        <v>17</v>
      </c>
      <c r="N6" s="61"/>
      <c r="O6" s="63" t="s">
        <v>19</v>
      </c>
      <c r="P6" s="63" t="s">
        <v>19</v>
      </c>
      <c r="Q6" s="61"/>
      <c r="R6" s="64"/>
    </row>
    <row r="7" spans="2:92">
      <c r="B7" s="65" t="s">
        <v>22</v>
      </c>
      <c r="C7" s="66"/>
      <c r="D7" s="67"/>
      <c r="E7" s="68"/>
      <c r="F7" s="69" t="s">
        <v>20</v>
      </c>
      <c r="G7" s="69" t="s">
        <v>20</v>
      </c>
      <c r="H7" s="69" t="s">
        <v>20</v>
      </c>
      <c r="I7" s="69" t="s">
        <v>20</v>
      </c>
      <c r="J7" s="69" t="s">
        <v>20</v>
      </c>
      <c r="K7" s="69" t="s">
        <v>20</v>
      </c>
      <c r="L7" s="70" t="s">
        <v>20</v>
      </c>
      <c r="M7" s="68"/>
      <c r="N7" s="69" t="s">
        <v>21</v>
      </c>
      <c r="O7" s="69" t="s">
        <v>21</v>
      </c>
      <c r="P7" s="69" t="s">
        <v>21</v>
      </c>
      <c r="Q7" s="69" t="s">
        <v>21</v>
      </c>
      <c r="R7" s="71" t="s">
        <v>21</v>
      </c>
    </row>
    <row r="8" spans="2:92" ht="21.95" customHeight="1">
      <c r="B8" s="73" t="s">
        <v>29</v>
      </c>
      <c r="C8" s="3">
        <f>D8+E8+M8</f>
        <v>95207</v>
      </c>
      <c r="D8" s="4">
        <v>2523</v>
      </c>
      <c r="E8" s="4">
        <f t="shared" ref="E8:E45" si="0">SUM(F8:L8)</f>
        <v>63303</v>
      </c>
      <c r="F8" s="4">
        <v>23566</v>
      </c>
      <c r="G8" s="4">
        <v>19090</v>
      </c>
      <c r="H8" s="4">
        <v>2048</v>
      </c>
      <c r="I8" s="4">
        <v>5484</v>
      </c>
      <c r="J8" s="4">
        <v>7237</v>
      </c>
      <c r="K8" s="4">
        <v>3527</v>
      </c>
      <c r="L8" s="4">
        <v>2351</v>
      </c>
      <c r="M8" s="4">
        <f>SUM(N8:R8)</f>
        <v>29381</v>
      </c>
      <c r="N8" s="4">
        <v>19937</v>
      </c>
      <c r="O8" s="4">
        <v>1702</v>
      </c>
      <c r="P8" s="4"/>
      <c r="Q8" s="4"/>
      <c r="R8" s="5">
        <v>7742</v>
      </c>
    </row>
    <row r="9" spans="2:92" ht="21.95" customHeight="1">
      <c r="B9" s="73" t="s">
        <v>30</v>
      </c>
      <c r="C9" s="3">
        <f t="shared" ref="C9:C45" si="1">D9+E9+M9</f>
        <v>213526</v>
      </c>
      <c r="D9" s="4">
        <v>3008</v>
      </c>
      <c r="E9" s="4">
        <f t="shared" si="0"/>
        <v>140842</v>
      </c>
      <c r="F9" s="4">
        <v>34163</v>
      </c>
      <c r="G9" s="4">
        <v>48975</v>
      </c>
      <c r="H9" s="4">
        <v>8863</v>
      </c>
      <c r="I9" s="4">
        <v>23891</v>
      </c>
      <c r="J9" s="4">
        <v>4648</v>
      </c>
      <c r="K9" s="4">
        <v>15190</v>
      </c>
      <c r="L9" s="4">
        <v>5112</v>
      </c>
      <c r="M9" s="4">
        <f t="shared" ref="M9:M45" si="2">SUM(N9:R9)</f>
        <v>69676</v>
      </c>
      <c r="N9" s="4">
        <v>42347</v>
      </c>
      <c r="O9" s="4">
        <v>2059</v>
      </c>
      <c r="P9" s="4"/>
      <c r="Q9" s="4"/>
      <c r="R9" s="5">
        <v>25270</v>
      </c>
    </row>
    <row r="10" spans="2:92" ht="21.95" customHeight="1">
      <c r="B10" s="73" t="s">
        <v>31</v>
      </c>
      <c r="C10" s="3">
        <f>D10+E10+M10</f>
        <v>246767</v>
      </c>
      <c r="D10" s="4">
        <v>3164</v>
      </c>
      <c r="E10" s="4">
        <f>SUM(F10:L10)</f>
        <v>157456</v>
      </c>
      <c r="F10" s="4">
        <v>36523</v>
      </c>
      <c r="G10" s="4">
        <v>53938</v>
      </c>
      <c r="H10" s="4">
        <v>9993</v>
      </c>
      <c r="I10" s="4">
        <v>28243</v>
      </c>
      <c r="J10" s="4">
        <v>4731</v>
      </c>
      <c r="K10" s="4">
        <v>17856</v>
      </c>
      <c r="L10" s="4">
        <v>6172</v>
      </c>
      <c r="M10" s="4">
        <f>SUM(N10:R10)</f>
        <v>86147</v>
      </c>
      <c r="N10" s="4">
        <v>49041</v>
      </c>
      <c r="O10" s="4">
        <v>2478</v>
      </c>
      <c r="P10" s="4"/>
      <c r="Q10" s="4"/>
      <c r="R10" s="5">
        <v>34628</v>
      </c>
    </row>
    <row r="11" spans="2:92" ht="21.95" customHeight="1">
      <c r="B11" s="73" t="s">
        <v>32</v>
      </c>
      <c r="C11" s="3">
        <f>D11+E11+M11</f>
        <v>279012</v>
      </c>
      <c r="D11" s="4">
        <v>3309</v>
      </c>
      <c r="E11" s="4">
        <f>SUM(F11:L11)</f>
        <v>175150</v>
      </c>
      <c r="F11" s="4">
        <v>38880</v>
      </c>
      <c r="G11" s="4">
        <v>59504</v>
      </c>
      <c r="H11" s="4">
        <v>11172</v>
      </c>
      <c r="I11" s="4">
        <v>33142</v>
      </c>
      <c r="J11" s="4">
        <v>4793</v>
      </c>
      <c r="K11" s="4">
        <v>20556</v>
      </c>
      <c r="L11" s="4">
        <v>7103</v>
      </c>
      <c r="M11" s="4">
        <f>SUM(N11:R11)</f>
        <v>100553</v>
      </c>
      <c r="N11" s="4">
        <v>54060</v>
      </c>
      <c r="O11" s="4">
        <v>2907</v>
      </c>
      <c r="P11" s="4"/>
      <c r="Q11" s="4"/>
      <c r="R11" s="5">
        <v>43586</v>
      </c>
    </row>
    <row r="12" spans="2:92" ht="21.95" customHeight="1">
      <c r="B12" s="74" t="s">
        <v>33</v>
      </c>
      <c r="C12" s="6">
        <f t="shared" si="1"/>
        <v>308784</v>
      </c>
      <c r="D12" s="7">
        <v>3459</v>
      </c>
      <c r="E12" s="8">
        <f t="shared" si="0"/>
        <v>192155</v>
      </c>
      <c r="F12" s="8">
        <v>40709</v>
      </c>
      <c r="G12" s="8">
        <v>64693</v>
      </c>
      <c r="H12" s="8">
        <v>12334</v>
      </c>
      <c r="I12" s="8">
        <v>38852</v>
      </c>
      <c r="J12" s="8">
        <v>4767</v>
      </c>
      <c r="K12" s="8">
        <v>22645</v>
      </c>
      <c r="L12" s="8">
        <v>8155</v>
      </c>
      <c r="M12" s="8">
        <f t="shared" si="2"/>
        <v>113170</v>
      </c>
      <c r="N12" s="8">
        <v>58096</v>
      </c>
      <c r="O12" s="8">
        <v>3274</v>
      </c>
      <c r="P12" s="8"/>
      <c r="Q12" s="8"/>
      <c r="R12" s="9">
        <v>51800</v>
      </c>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row>
    <row r="13" spans="2:92" ht="21.95" customHeight="1">
      <c r="B13" s="74" t="s">
        <v>34</v>
      </c>
      <c r="C13" s="6">
        <f t="shared" si="1"/>
        <v>346113</v>
      </c>
      <c r="D13" s="7">
        <v>3684</v>
      </c>
      <c r="E13" s="8">
        <f t="shared" si="0"/>
        <v>213883</v>
      </c>
      <c r="F13" s="8">
        <v>43254</v>
      </c>
      <c r="G13" s="8">
        <v>71320</v>
      </c>
      <c r="H13" s="8">
        <v>13611</v>
      </c>
      <c r="I13" s="8">
        <v>45880</v>
      </c>
      <c r="J13" s="8">
        <v>4849</v>
      </c>
      <c r="K13" s="8">
        <v>25396</v>
      </c>
      <c r="L13" s="8">
        <v>9573</v>
      </c>
      <c r="M13" s="8">
        <f t="shared" si="2"/>
        <v>128546</v>
      </c>
      <c r="N13" s="8">
        <v>62749</v>
      </c>
      <c r="O13" s="8">
        <v>3553</v>
      </c>
      <c r="P13" s="8"/>
      <c r="Q13" s="8"/>
      <c r="R13" s="9">
        <v>62244</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row>
    <row r="14" spans="2:92" ht="21.95" customHeight="1">
      <c r="B14" s="74" t="s">
        <v>41</v>
      </c>
      <c r="C14" s="6">
        <f t="shared" si="1"/>
        <v>377123</v>
      </c>
      <c r="D14" s="7">
        <v>3789</v>
      </c>
      <c r="E14" s="8">
        <f t="shared" si="0"/>
        <v>231972</v>
      </c>
      <c r="F14" s="8">
        <v>44872</v>
      </c>
      <c r="G14" s="8">
        <v>76090</v>
      </c>
      <c r="H14" s="8">
        <v>14667</v>
      </c>
      <c r="I14" s="8">
        <v>52132</v>
      </c>
      <c r="J14" s="8">
        <v>4805</v>
      </c>
      <c r="K14" s="8">
        <v>28484</v>
      </c>
      <c r="L14" s="8">
        <v>10922</v>
      </c>
      <c r="M14" s="8">
        <f t="shared" si="2"/>
        <v>141362</v>
      </c>
      <c r="N14" s="8">
        <v>66638</v>
      </c>
      <c r="O14" s="8">
        <v>3722</v>
      </c>
      <c r="P14" s="8">
        <v>91</v>
      </c>
      <c r="Q14" s="8"/>
      <c r="R14" s="9">
        <v>70911</v>
      </c>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row>
    <row r="15" spans="2:92" ht="21.95" customHeight="1">
      <c r="B15" s="74" t="s">
        <v>42</v>
      </c>
      <c r="C15" s="6">
        <f t="shared" si="1"/>
        <v>410158</v>
      </c>
      <c r="D15" s="7">
        <v>3929</v>
      </c>
      <c r="E15" s="8">
        <f t="shared" si="0"/>
        <v>251372</v>
      </c>
      <c r="F15" s="8">
        <v>46769</v>
      </c>
      <c r="G15" s="8">
        <v>81388</v>
      </c>
      <c r="H15" s="8">
        <v>15575</v>
      </c>
      <c r="I15" s="8">
        <v>58913</v>
      </c>
      <c r="J15" s="8">
        <v>4748</v>
      </c>
      <c r="K15" s="8">
        <v>32139</v>
      </c>
      <c r="L15" s="8">
        <v>11840</v>
      </c>
      <c r="M15" s="8">
        <f t="shared" si="2"/>
        <v>154857</v>
      </c>
      <c r="N15" s="8">
        <v>71049</v>
      </c>
      <c r="O15" s="8">
        <v>3697</v>
      </c>
      <c r="P15" s="8">
        <v>163</v>
      </c>
      <c r="Q15" s="8"/>
      <c r="R15" s="9">
        <v>79948</v>
      </c>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2:92" ht="21.95" customHeight="1">
      <c r="B16" s="74" t="s">
        <v>43</v>
      </c>
      <c r="C16" s="6">
        <f t="shared" si="1"/>
        <v>461500</v>
      </c>
      <c r="D16" s="7">
        <v>4037</v>
      </c>
      <c r="E16" s="8">
        <f t="shared" si="0"/>
        <v>288771</v>
      </c>
      <c r="F16" s="8">
        <v>50253</v>
      </c>
      <c r="G16" s="8">
        <v>91596</v>
      </c>
      <c r="H16" s="8">
        <v>16840</v>
      </c>
      <c r="I16" s="8">
        <v>68423</v>
      </c>
      <c r="J16" s="8">
        <v>4774</v>
      </c>
      <c r="K16" s="8">
        <v>36049</v>
      </c>
      <c r="L16" s="8">
        <v>20836</v>
      </c>
      <c r="M16" s="8">
        <f t="shared" si="2"/>
        <v>168692</v>
      </c>
      <c r="N16" s="8">
        <v>74697</v>
      </c>
      <c r="O16" s="8">
        <v>3763</v>
      </c>
      <c r="P16" s="8">
        <v>258</v>
      </c>
      <c r="Q16" s="8"/>
      <c r="R16" s="9">
        <v>89974</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row>
    <row r="17" spans="2:92" ht="21.95" customHeight="1">
      <c r="B17" s="74" t="s">
        <v>44</v>
      </c>
      <c r="C17" s="6">
        <f t="shared" si="1"/>
        <v>495161</v>
      </c>
      <c r="D17" s="7">
        <v>3961</v>
      </c>
      <c r="E17" s="8">
        <f t="shared" si="0"/>
        <v>312009</v>
      </c>
      <c r="F17" s="8">
        <v>53239</v>
      </c>
      <c r="G17" s="8">
        <v>97846</v>
      </c>
      <c r="H17" s="8">
        <v>17534</v>
      </c>
      <c r="I17" s="8">
        <v>75642</v>
      </c>
      <c r="J17" s="8">
        <v>4578</v>
      </c>
      <c r="K17" s="8">
        <v>39364</v>
      </c>
      <c r="L17" s="8">
        <v>23806</v>
      </c>
      <c r="M17" s="8">
        <f t="shared" si="2"/>
        <v>179191</v>
      </c>
      <c r="N17" s="8">
        <v>76879</v>
      </c>
      <c r="O17" s="8">
        <v>3727</v>
      </c>
      <c r="P17" s="8">
        <v>319</v>
      </c>
      <c r="Q17" s="8">
        <v>1148</v>
      </c>
      <c r="R17" s="9">
        <v>97118</v>
      </c>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row>
    <row r="18" spans="2:92" ht="21.95" customHeight="1">
      <c r="B18" s="74" t="s">
        <v>45</v>
      </c>
      <c r="C18" s="6">
        <f t="shared" si="1"/>
        <v>512675</v>
      </c>
      <c r="D18" s="7">
        <v>4035</v>
      </c>
      <c r="E18" s="8">
        <f t="shared" si="0"/>
        <v>323827</v>
      </c>
      <c r="F18" s="8">
        <v>55140</v>
      </c>
      <c r="G18" s="8">
        <v>99401</v>
      </c>
      <c r="H18" s="8">
        <v>17936</v>
      </c>
      <c r="I18" s="8">
        <v>80906</v>
      </c>
      <c r="J18" s="8">
        <v>4540</v>
      </c>
      <c r="K18" s="8">
        <v>41909</v>
      </c>
      <c r="L18" s="8">
        <v>23995</v>
      </c>
      <c r="M18" s="8">
        <f t="shared" si="2"/>
        <v>184813</v>
      </c>
      <c r="N18" s="8">
        <v>78508</v>
      </c>
      <c r="O18" s="8">
        <v>3717</v>
      </c>
      <c r="P18" s="8">
        <v>374</v>
      </c>
      <c r="Q18" s="8">
        <v>1225</v>
      </c>
      <c r="R18" s="9">
        <v>100989</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row>
    <row r="19" spans="2:92" ht="21.95" customHeight="1">
      <c r="B19" s="74" t="s">
        <v>46</v>
      </c>
      <c r="C19" s="6">
        <f t="shared" si="1"/>
        <v>527118</v>
      </c>
      <c r="D19" s="7">
        <v>4104</v>
      </c>
      <c r="E19" s="8">
        <f t="shared" si="0"/>
        <v>333440</v>
      </c>
      <c r="F19" s="8">
        <v>56772</v>
      </c>
      <c r="G19" s="8">
        <v>99626</v>
      </c>
      <c r="H19" s="8">
        <v>18236</v>
      </c>
      <c r="I19" s="8">
        <v>85874</v>
      </c>
      <c r="J19" s="8">
        <v>4496</v>
      </c>
      <c r="K19" s="8">
        <v>44266</v>
      </c>
      <c r="L19" s="8">
        <v>24170</v>
      </c>
      <c r="M19" s="8">
        <f t="shared" si="2"/>
        <v>189574</v>
      </c>
      <c r="N19" s="8">
        <v>79998</v>
      </c>
      <c r="O19" s="8">
        <v>3675</v>
      </c>
      <c r="P19" s="8">
        <v>464</v>
      </c>
      <c r="Q19" s="8">
        <v>1229</v>
      </c>
      <c r="R19" s="9">
        <v>104208</v>
      </c>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row>
    <row r="20" spans="2:92" ht="21.95" customHeight="1">
      <c r="B20" s="74" t="s">
        <v>47</v>
      </c>
      <c r="C20" s="6">
        <f t="shared" si="1"/>
        <v>539532</v>
      </c>
      <c r="D20" s="7">
        <v>4124</v>
      </c>
      <c r="E20" s="8">
        <f t="shared" si="0"/>
        <v>341341</v>
      </c>
      <c r="F20" s="8">
        <v>57819</v>
      </c>
      <c r="G20" s="8">
        <v>99456</v>
      </c>
      <c r="H20" s="8">
        <v>18632</v>
      </c>
      <c r="I20" s="8">
        <v>90734</v>
      </c>
      <c r="J20" s="8">
        <v>4286</v>
      </c>
      <c r="K20" s="8">
        <v>46333</v>
      </c>
      <c r="L20" s="8">
        <v>24081</v>
      </c>
      <c r="M20" s="8">
        <f t="shared" si="2"/>
        <v>194067</v>
      </c>
      <c r="N20" s="8">
        <v>81288</v>
      </c>
      <c r="O20" s="8">
        <v>3626</v>
      </c>
      <c r="P20" s="8">
        <v>513</v>
      </c>
      <c r="Q20" s="8">
        <v>1251</v>
      </c>
      <c r="R20" s="9">
        <v>107389</v>
      </c>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row>
    <row r="21" spans="2:92" ht="21.95" customHeight="1">
      <c r="B21" s="74" t="s">
        <v>48</v>
      </c>
      <c r="C21" s="6">
        <f t="shared" si="1"/>
        <v>552597</v>
      </c>
      <c r="D21" s="7">
        <v>4184</v>
      </c>
      <c r="E21" s="8">
        <f t="shared" si="0"/>
        <v>349777</v>
      </c>
      <c r="F21" s="8">
        <v>58528</v>
      </c>
      <c r="G21" s="8">
        <v>98984</v>
      </c>
      <c r="H21" s="8">
        <v>18929</v>
      </c>
      <c r="I21" s="8">
        <v>95823</v>
      </c>
      <c r="J21" s="8">
        <v>4194</v>
      </c>
      <c r="K21" s="8">
        <v>49427</v>
      </c>
      <c r="L21" s="8">
        <v>23892</v>
      </c>
      <c r="M21" s="8">
        <f t="shared" si="2"/>
        <v>198636</v>
      </c>
      <c r="N21" s="8">
        <v>82900</v>
      </c>
      <c r="O21" s="8">
        <v>3538</v>
      </c>
      <c r="P21" s="8">
        <v>541</v>
      </c>
      <c r="Q21" s="8">
        <v>1316</v>
      </c>
      <c r="R21" s="9">
        <v>110341</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row>
    <row r="22" spans="2:92" ht="21.95" customHeight="1">
      <c r="B22" s="74" t="s">
        <v>49</v>
      </c>
      <c r="C22" s="6">
        <f t="shared" si="1"/>
        <v>575376</v>
      </c>
      <c r="D22" s="7">
        <v>4272</v>
      </c>
      <c r="E22" s="8">
        <f t="shared" si="0"/>
        <v>366356</v>
      </c>
      <c r="F22" s="8">
        <v>60165</v>
      </c>
      <c r="G22" s="8">
        <v>100373</v>
      </c>
      <c r="H22" s="8">
        <v>19451</v>
      </c>
      <c r="I22" s="8">
        <v>104193</v>
      </c>
      <c r="J22" s="8">
        <v>4187</v>
      </c>
      <c r="K22" s="8">
        <v>52350</v>
      </c>
      <c r="L22" s="8">
        <v>25637</v>
      </c>
      <c r="M22" s="8">
        <f t="shared" si="2"/>
        <v>204748</v>
      </c>
      <c r="N22" s="8">
        <v>84588</v>
      </c>
      <c r="O22" s="8">
        <v>3462</v>
      </c>
      <c r="P22" s="8">
        <v>604</v>
      </c>
      <c r="Q22" s="8">
        <v>1357</v>
      </c>
      <c r="R22" s="9">
        <v>114737</v>
      </c>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row>
    <row r="23" spans="2:92" ht="21.95" customHeight="1">
      <c r="B23" s="74" t="s">
        <v>50</v>
      </c>
      <c r="C23" s="6">
        <f t="shared" si="1"/>
        <v>587052</v>
      </c>
      <c r="D23" s="7">
        <v>4346</v>
      </c>
      <c r="E23" s="8">
        <f t="shared" si="0"/>
        <v>373465</v>
      </c>
      <c r="F23" s="8">
        <v>61554</v>
      </c>
      <c r="G23" s="8">
        <v>97509</v>
      </c>
      <c r="H23" s="8">
        <v>19923</v>
      </c>
      <c r="I23" s="8">
        <v>109755</v>
      </c>
      <c r="J23" s="8">
        <v>4076</v>
      </c>
      <c r="K23" s="8">
        <v>54986</v>
      </c>
      <c r="L23" s="8">
        <v>25662</v>
      </c>
      <c r="M23" s="8">
        <f t="shared" si="2"/>
        <v>209241</v>
      </c>
      <c r="N23" s="8">
        <v>86056</v>
      </c>
      <c r="O23" s="8">
        <v>3416</v>
      </c>
      <c r="P23" s="8">
        <v>647</v>
      </c>
      <c r="Q23" s="8">
        <v>1366</v>
      </c>
      <c r="R23" s="9">
        <v>117756</v>
      </c>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row>
    <row r="24" spans="2:92" ht="21.95" customHeight="1">
      <c r="B24" s="74" t="s">
        <v>51</v>
      </c>
      <c r="C24" s="6">
        <f t="shared" si="1"/>
        <v>596575</v>
      </c>
      <c r="D24" s="7">
        <v>4393</v>
      </c>
      <c r="E24" s="8">
        <f t="shared" si="0"/>
        <v>379752</v>
      </c>
      <c r="F24" s="8">
        <v>62789</v>
      </c>
      <c r="G24" s="8">
        <v>97007</v>
      </c>
      <c r="H24" s="8">
        <v>20013</v>
      </c>
      <c r="I24" s="8">
        <v>113398</v>
      </c>
      <c r="J24" s="8">
        <v>3953</v>
      </c>
      <c r="K24" s="8">
        <v>57126</v>
      </c>
      <c r="L24" s="8">
        <v>25466</v>
      </c>
      <c r="M24" s="8">
        <f t="shared" si="2"/>
        <v>212430</v>
      </c>
      <c r="N24" s="8">
        <v>86962</v>
      </c>
      <c r="O24" s="8">
        <v>3351</v>
      </c>
      <c r="P24" s="8">
        <v>667</v>
      </c>
      <c r="Q24" s="8">
        <v>1382</v>
      </c>
      <c r="R24" s="9">
        <v>120068</v>
      </c>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row>
    <row r="25" spans="2:92" ht="21.95" customHeight="1">
      <c r="B25" s="74" t="s">
        <v>52</v>
      </c>
      <c r="C25" s="6">
        <f t="shared" si="1"/>
        <v>601905</v>
      </c>
      <c r="D25" s="7">
        <v>4435</v>
      </c>
      <c r="E25" s="8">
        <f t="shared" si="0"/>
        <v>382914</v>
      </c>
      <c r="F25" s="8">
        <v>63440</v>
      </c>
      <c r="G25" s="8">
        <v>96341</v>
      </c>
      <c r="H25" s="8">
        <v>19955</v>
      </c>
      <c r="I25" s="8">
        <v>115724</v>
      </c>
      <c r="J25" s="8">
        <v>3871</v>
      </c>
      <c r="K25" s="8">
        <v>58662</v>
      </c>
      <c r="L25" s="8">
        <v>24921</v>
      </c>
      <c r="M25" s="8">
        <f t="shared" si="2"/>
        <v>214556</v>
      </c>
      <c r="N25" s="8">
        <v>87678</v>
      </c>
      <c r="O25" s="8">
        <v>3284</v>
      </c>
      <c r="P25" s="8">
        <v>705</v>
      </c>
      <c r="Q25" s="8">
        <v>1380</v>
      </c>
      <c r="R25" s="9">
        <v>121509</v>
      </c>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row>
    <row r="26" spans="2:92" ht="21.95" customHeight="1">
      <c r="B26" s="74" t="s">
        <v>40</v>
      </c>
      <c r="C26" s="6">
        <f t="shared" si="1"/>
        <v>607040</v>
      </c>
      <c r="D26" s="7">
        <v>4477</v>
      </c>
      <c r="E26" s="8">
        <f t="shared" si="0"/>
        <v>386406</v>
      </c>
      <c r="F26" s="8">
        <v>63598</v>
      </c>
      <c r="G26" s="8">
        <v>96057</v>
      </c>
      <c r="H26" s="8">
        <v>19878</v>
      </c>
      <c r="I26" s="8">
        <v>117715</v>
      </c>
      <c r="J26" s="8">
        <v>3742</v>
      </c>
      <c r="K26" s="8">
        <v>61019</v>
      </c>
      <c r="L26" s="8">
        <v>24397</v>
      </c>
      <c r="M26" s="8">
        <f t="shared" si="2"/>
        <v>216157</v>
      </c>
      <c r="N26" s="8">
        <v>88143</v>
      </c>
      <c r="O26" s="8">
        <v>3221</v>
      </c>
      <c r="P26" s="8">
        <v>729</v>
      </c>
      <c r="Q26" s="8">
        <v>1391</v>
      </c>
      <c r="R26" s="9">
        <v>122673</v>
      </c>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row>
    <row r="27" spans="2:92" ht="21.95" customHeight="1">
      <c r="B27" s="74" t="s">
        <v>39</v>
      </c>
      <c r="C27" s="6">
        <f t="shared" si="1"/>
        <v>613364</v>
      </c>
      <c r="D27" s="7">
        <v>4560</v>
      </c>
      <c r="E27" s="8">
        <f t="shared" si="0"/>
        <v>390825</v>
      </c>
      <c r="F27" s="8">
        <v>63878</v>
      </c>
      <c r="G27" s="8">
        <v>95685</v>
      </c>
      <c r="H27" s="8">
        <v>19831</v>
      </c>
      <c r="I27" s="8">
        <v>119749</v>
      </c>
      <c r="J27" s="8">
        <v>3638</v>
      </c>
      <c r="K27" s="8">
        <v>64393</v>
      </c>
      <c r="L27" s="8">
        <v>23651</v>
      </c>
      <c r="M27" s="8">
        <f t="shared" si="2"/>
        <v>217979</v>
      </c>
      <c r="N27" s="8">
        <v>88582</v>
      </c>
      <c r="O27" s="8">
        <v>3124</v>
      </c>
      <c r="P27" s="8">
        <v>744</v>
      </c>
      <c r="Q27" s="8">
        <v>1400</v>
      </c>
      <c r="R27" s="9">
        <v>124129</v>
      </c>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row>
    <row r="28" spans="2:92" ht="21.95" customHeight="1">
      <c r="B28" s="74" t="s">
        <v>38</v>
      </c>
      <c r="C28" s="6">
        <f t="shared" si="1"/>
        <v>617540</v>
      </c>
      <c r="D28" s="7">
        <v>4598</v>
      </c>
      <c r="E28" s="8">
        <f t="shared" si="0"/>
        <v>393419</v>
      </c>
      <c r="F28" s="8">
        <v>64081</v>
      </c>
      <c r="G28" s="8">
        <v>94998</v>
      </c>
      <c r="H28" s="8">
        <v>19621</v>
      </c>
      <c r="I28" s="8">
        <v>121254</v>
      </c>
      <c r="J28" s="8">
        <v>3531</v>
      </c>
      <c r="K28" s="8">
        <v>66998</v>
      </c>
      <c r="L28" s="8">
        <v>22936</v>
      </c>
      <c r="M28" s="8">
        <f t="shared" si="2"/>
        <v>219523</v>
      </c>
      <c r="N28" s="8">
        <v>88882</v>
      </c>
      <c r="O28" s="8">
        <v>3040</v>
      </c>
      <c r="P28" s="8">
        <v>739</v>
      </c>
      <c r="Q28" s="8">
        <v>1402</v>
      </c>
      <c r="R28" s="9">
        <v>125460</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row>
    <row r="29" spans="2:92" ht="21.95" customHeight="1">
      <c r="B29" s="74" t="s">
        <v>37</v>
      </c>
      <c r="C29" s="6">
        <f t="shared" si="1"/>
        <v>620783</v>
      </c>
      <c r="D29" s="7">
        <v>4657</v>
      </c>
      <c r="E29" s="8">
        <f t="shared" si="0"/>
        <v>395877</v>
      </c>
      <c r="F29" s="8">
        <v>63980</v>
      </c>
      <c r="G29" s="8">
        <v>94334</v>
      </c>
      <c r="H29" s="8">
        <v>19465</v>
      </c>
      <c r="I29" s="8">
        <v>122509</v>
      </c>
      <c r="J29" s="8">
        <v>3435</v>
      </c>
      <c r="K29" s="8">
        <v>69976</v>
      </c>
      <c r="L29" s="8">
        <v>22178</v>
      </c>
      <c r="M29" s="8">
        <f t="shared" si="2"/>
        <v>220249</v>
      </c>
      <c r="N29" s="8">
        <v>88890</v>
      </c>
      <c r="O29" s="8">
        <v>2939</v>
      </c>
      <c r="P29" s="8">
        <v>758</v>
      </c>
      <c r="Q29" s="8">
        <v>1397</v>
      </c>
      <c r="R29" s="9">
        <v>126265</v>
      </c>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row>
    <row r="30" spans="2:92" ht="21.95" customHeight="1">
      <c r="B30" s="74" t="s">
        <v>35</v>
      </c>
      <c r="C30" s="6">
        <f t="shared" si="1"/>
        <v>574720</v>
      </c>
      <c r="D30" s="7">
        <v>4677</v>
      </c>
      <c r="E30" s="8">
        <f t="shared" si="0"/>
        <v>397687</v>
      </c>
      <c r="F30" s="8">
        <v>63693</v>
      </c>
      <c r="G30" s="8">
        <v>93497</v>
      </c>
      <c r="H30" s="8">
        <v>19354</v>
      </c>
      <c r="I30" s="8">
        <v>123402</v>
      </c>
      <c r="J30" s="8">
        <v>3361</v>
      </c>
      <c r="K30" s="8">
        <v>72957</v>
      </c>
      <c r="L30" s="8">
        <v>21423</v>
      </c>
      <c r="M30" s="8">
        <f t="shared" si="2"/>
        <v>172356</v>
      </c>
      <c r="N30" s="8">
        <v>89088</v>
      </c>
      <c r="O30" s="8">
        <v>2845</v>
      </c>
      <c r="P30" s="8">
        <v>766</v>
      </c>
      <c r="Q30" s="8">
        <v>1381</v>
      </c>
      <c r="R30" s="9">
        <v>78276</v>
      </c>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row>
    <row r="31" spans="2:92" ht="21.95" customHeight="1">
      <c r="B31" s="74" t="s">
        <v>36</v>
      </c>
      <c r="C31" s="6">
        <f t="shared" si="1"/>
        <v>578881</v>
      </c>
      <c r="D31" s="7">
        <v>4722</v>
      </c>
      <c r="E31" s="8">
        <f t="shared" si="0"/>
        <v>400597</v>
      </c>
      <c r="F31" s="8">
        <v>63562</v>
      </c>
      <c r="G31" s="8">
        <v>93105</v>
      </c>
      <c r="H31" s="8">
        <v>19150</v>
      </c>
      <c r="I31" s="8">
        <v>124374</v>
      </c>
      <c r="J31" s="8">
        <v>3288</v>
      </c>
      <c r="K31" s="8">
        <v>76451</v>
      </c>
      <c r="L31" s="8">
        <v>20667</v>
      </c>
      <c r="M31" s="8">
        <f t="shared" si="2"/>
        <v>173562</v>
      </c>
      <c r="N31" s="8">
        <v>89506</v>
      </c>
      <c r="O31" s="8">
        <v>2768</v>
      </c>
      <c r="P31" s="8">
        <v>765</v>
      </c>
      <c r="Q31" s="8">
        <v>1372</v>
      </c>
      <c r="R31" s="9">
        <v>79151</v>
      </c>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row>
    <row r="32" spans="2:92" ht="21.95" customHeight="1">
      <c r="B32" s="74" t="s">
        <v>53</v>
      </c>
      <c r="C32" s="6">
        <f t="shared" si="1"/>
        <v>582911</v>
      </c>
      <c r="D32" s="7">
        <v>4775</v>
      </c>
      <c r="E32" s="8">
        <f t="shared" si="0"/>
        <v>403577</v>
      </c>
      <c r="F32" s="8">
        <v>63426</v>
      </c>
      <c r="G32" s="8">
        <v>92778</v>
      </c>
      <c r="H32" s="8">
        <v>18955</v>
      </c>
      <c r="I32" s="8">
        <v>125630</v>
      </c>
      <c r="J32" s="8">
        <v>3199</v>
      </c>
      <c r="K32" s="8">
        <v>79308</v>
      </c>
      <c r="L32" s="8">
        <v>20281</v>
      </c>
      <c r="M32" s="8">
        <f t="shared" si="2"/>
        <v>174559</v>
      </c>
      <c r="N32" s="8">
        <v>89814</v>
      </c>
      <c r="O32" s="8">
        <v>2696</v>
      </c>
      <c r="P32" s="8">
        <v>776</v>
      </c>
      <c r="Q32" s="8">
        <v>1360</v>
      </c>
      <c r="R32" s="9">
        <v>79913</v>
      </c>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row>
    <row r="33" spans="2:92" ht="21.95" customHeight="1">
      <c r="B33" s="74" t="s">
        <v>54</v>
      </c>
      <c r="C33" s="6">
        <f t="shared" si="1"/>
        <v>561184</v>
      </c>
      <c r="D33" s="7">
        <v>4774</v>
      </c>
      <c r="E33" s="8">
        <f t="shared" si="0"/>
        <v>385975</v>
      </c>
      <c r="F33" s="8">
        <v>61350</v>
      </c>
      <c r="G33" s="8">
        <v>87950</v>
      </c>
      <c r="H33" s="8">
        <v>17999</v>
      </c>
      <c r="I33" s="8">
        <v>125874</v>
      </c>
      <c r="J33" s="8">
        <v>2354</v>
      </c>
      <c r="K33" s="8">
        <v>71596</v>
      </c>
      <c r="L33" s="8">
        <v>18852</v>
      </c>
      <c r="M33" s="8">
        <f t="shared" si="2"/>
        <v>170435</v>
      </c>
      <c r="N33" s="8">
        <v>89388</v>
      </c>
      <c r="O33" s="8">
        <v>2630</v>
      </c>
      <c r="P33" s="8">
        <v>657</v>
      </c>
      <c r="Q33" s="8">
        <v>1373</v>
      </c>
      <c r="R33" s="9">
        <v>76387</v>
      </c>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row>
    <row r="34" spans="2:92" ht="21.95" customHeight="1">
      <c r="B34" s="74" t="s">
        <v>55</v>
      </c>
      <c r="C34" s="6">
        <f t="shared" si="1"/>
        <v>562980</v>
      </c>
      <c r="D34" s="7">
        <v>4917</v>
      </c>
      <c r="E34" s="8">
        <f t="shared" si="0"/>
        <v>387019</v>
      </c>
      <c r="F34" s="8">
        <v>61522</v>
      </c>
      <c r="G34" s="8">
        <v>87550</v>
      </c>
      <c r="H34" s="8">
        <v>17710</v>
      </c>
      <c r="I34" s="8">
        <v>126599</v>
      </c>
      <c r="J34" s="8">
        <v>2266</v>
      </c>
      <c r="K34" s="8">
        <v>73111</v>
      </c>
      <c r="L34" s="8">
        <v>18261</v>
      </c>
      <c r="M34" s="8">
        <f t="shared" si="2"/>
        <v>171044</v>
      </c>
      <c r="N34" s="8">
        <v>89616</v>
      </c>
      <c r="O34" s="8">
        <v>2554</v>
      </c>
      <c r="P34" s="8">
        <v>640</v>
      </c>
      <c r="Q34" s="8">
        <v>1369</v>
      </c>
      <c r="R34" s="9">
        <v>76865</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row>
    <row r="35" spans="2:92" ht="21.95" customHeight="1">
      <c r="B35" s="74" t="s">
        <v>56</v>
      </c>
      <c r="C35" s="6">
        <f t="shared" si="1"/>
        <v>562250</v>
      </c>
      <c r="D35" s="7">
        <v>4975</v>
      </c>
      <c r="E35" s="8">
        <f t="shared" si="0"/>
        <v>386022</v>
      </c>
      <c r="F35" s="8">
        <v>61285</v>
      </c>
      <c r="G35" s="8">
        <v>87038</v>
      </c>
      <c r="H35" s="8">
        <v>17459</v>
      </c>
      <c r="I35" s="8">
        <v>126706</v>
      </c>
      <c r="J35" s="8">
        <v>2212</v>
      </c>
      <c r="K35" s="8">
        <v>73699</v>
      </c>
      <c r="L35" s="8">
        <v>17623</v>
      </c>
      <c r="M35" s="8">
        <f t="shared" si="2"/>
        <v>171253</v>
      </c>
      <c r="N35" s="8">
        <v>89996</v>
      </c>
      <c r="O35" s="8">
        <v>2464</v>
      </c>
      <c r="P35" s="8">
        <v>652</v>
      </c>
      <c r="Q35" s="8">
        <v>1377</v>
      </c>
      <c r="R35" s="9">
        <v>76764</v>
      </c>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row>
    <row r="36" spans="2:92" ht="21.95" customHeight="1">
      <c r="B36" s="74" t="s">
        <v>57</v>
      </c>
      <c r="C36" s="6">
        <f t="shared" si="1"/>
        <v>560790</v>
      </c>
      <c r="D36" s="7">
        <v>5013</v>
      </c>
      <c r="E36" s="8">
        <f t="shared" si="0"/>
        <v>383979</v>
      </c>
      <c r="F36" s="8">
        <v>60862</v>
      </c>
      <c r="G36" s="8">
        <v>86272</v>
      </c>
      <c r="H36" s="8">
        <v>17168</v>
      </c>
      <c r="I36" s="8">
        <v>126543</v>
      </c>
      <c r="J36" s="8">
        <v>2169</v>
      </c>
      <c r="K36" s="8">
        <v>73704</v>
      </c>
      <c r="L36" s="8">
        <v>17261</v>
      </c>
      <c r="M36" s="8">
        <f t="shared" si="2"/>
        <v>171798</v>
      </c>
      <c r="N36" s="8">
        <v>90647</v>
      </c>
      <c r="O36" s="8">
        <v>2395</v>
      </c>
      <c r="P36" s="8">
        <v>647</v>
      </c>
      <c r="Q36" s="8">
        <v>1380</v>
      </c>
      <c r="R36" s="9">
        <v>76729</v>
      </c>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row>
    <row r="37" spans="2:92" ht="21.95" customHeight="1">
      <c r="B37" s="74" t="s">
        <v>58</v>
      </c>
      <c r="C37" s="6">
        <f t="shared" si="1"/>
        <v>561295</v>
      </c>
      <c r="D37" s="7">
        <v>5046</v>
      </c>
      <c r="E37" s="8">
        <f t="shared" si="0"/>
        <v>383683</v>
      </c>
      <c r="F37" s="8">
        <v>60304</v>
      </c>
      <c r="G37" s="8">
        <v>85764</v>
      </c>
      <c r="H37" s="8">
        <v>16880</v>
      </c>
      <c r="I37" s="8">
        <v>126533</v>
      </c>
      <c r="J37" s="8">
        <v>2089</v>
      </c>
      <c r="K37" s="8">
        <v>75307</v>
      </c>
      <c r="L37" s="8">
        <v>16806</v>
      </c>
      <c r="M37" s="8">
        <f t="shared" si="2"/>
        <v>172566</v>
      </c>
      <c r="N37" s="8">
        <v>91418</v>
      </c>
      <c r="O37" s="8">
        <v>2321</v>
      </c>
      <c r="P37" s="8">
        <v>647</v>
      </c>
      <c r="Q37" s="8">
        <v>1382</v>
      </c>
      <c r="R37" s="9">
        <v>76798</v>
      </c>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row>
    <row r="38" spans="2:92" ht="21.95" customHeight="1">
      <c r="B38" s="74" t="s">
        <v>59</v>
      </c>
      <c r="C38" s="6">
        <f t="shared" si="1"/>
        <v>561094</v>
      </c>
      <c r="D38" s="7">
        <v>5071</v>
      </c>
      <c r="E38" s="8">
        <f t="shared" si="0"/>
        <v>382941</v>
      </c>
      <c r="F38" s="8">
        <v>59824</v>
      </c>
      <c r="G38" s="8">
        <v>85114</v>
      </c>
      <c r="H38" s="8">
        <v>16598</v>
      </c>
      <c r="I38" s="8">
        <v>126552</v>
      </c>
      <c r="J38" s="8">
        <v>2040</v>
      </c>
      <c r="K38" s="8">
        <v>76575</v>
      </c>
      <c r="L38" s="8">
        <v>16238</v>
      </c>
      <c r="M38" s="8">
        <f t="shared" si="2"/>
        <v>173082</v>
      </c>
      <c r="N38" s="8">
        <v>92037</v>
      </c>
      <c r="O38" s="8">
        <v>2256</v>
      </c>
      <c r="P38" s="8">
        <v>660</v>
      </c>
      <c r="Q38" s="8">
        <v>1378</v>
      </c>
      <c r="R38" s="9">
        <v>76751</v>
      </c>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row>
    <row r="39" spans="2:92" ht="21.95" customHeight="1">
      <c r="B39" s="74" t="s">
        <v>60</v>
      </c>
      <c r="C39" s="6">
        <f t="shared" si="1"/>
        <v>560108</v>
      </c>
      <c r="D39" s="7">
        <v>5126</v>
      </c>
      <c r="E39" s="8">
        <f t="shared" si="0"/>
        <v>382409</v>
      </c>
      <c r="F39" s="8">
        <v>59221</v>
      </c>
      <c r="G39" s="8">
        <v>84553</v>
      </c>
      <c r="H39" s="8">
        <v>16315</v>
      </c>
      <c r="I39" s="8">
        <v>126617</v>
      </c>
      <c r="J39" s="8">
        <v>1965</v>
      </c>
      <c r="K39" s="8">
        <v>77881</v>
      </c>
      <c r="L39" s="8">
        <v>15857</v>
      </c>
      <c r="M39" s="8">
        <f t="shared" si="2"/>
        <v>172573</v>
      </c>
      <c r="N39" s="8">
        <v>91583</v>
      </c>
      <c r="O39" s="8">
        <v>2196</v>
      </c>
      <c r="P39" s="8">
        <v>652</v>
      </c>
      <c r="Q39" s="8">
        <v>1365</v>
      </c>
      <c r="R39" s="9">
        <v>76777</v>
      </c>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row>
    <row r="40" spans="2:92" ht="21.95" customHeight="1">
      <c r="B40" s="74" t="s">
        <v>61</v>
      </c>
      <c r="C40" s="6">
        <f t="shared" si="1"/>
        <v>556647</v>
      </c>
      <c r="D40" s="7">
        <v>5159</v>
      </c>
      <c r="E40" s="8">
        <f t="shared" si="0"/>
        <v>380337</v>
      </c>
      <c r="F40" s="8">
        <v>58697</v>
      </c>
      <c r="G40" s="8">
        <v>83902</v>
      </c>
      <c r="H40" s="8">
        <v>16133</v>
      </c>
      <c r="I40" s="8">
        <v>126218</v>
      </c>
      <c r="J40" s="8">
        <v>1906</v>
      </c>
      <c r="K40" s="8">
        <v>78184</v>
      </c>
      <c r="L40" s="8">
        <v>15297</v>
      </c>
      <c r="M40" s="8">
        <f t="shared" si="2"/>
        <v>171151</v>
      </c>
      <c r="N40" s="8">
        <v>90226</v>
      </c>
      <c r="O40" s="8">
        <v>2146</v>
      </c>
      <c r="P40" s="8">
        <v>641</v>
      </c>
      <c r="Q40" s="8">
        <v>1359</v>
      </c>
      <c r="R40" s="9">
        <v>76779</v>
      </c>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row>
    <row r="41" spans="2:92" ht="21.95" customHeight="1">
      <c r="B41" s="74" t="s">
        <v>62</v>
      </c>
      <c r="C41" s="6">
        <f t="shared" si="1"/>
        <v>551371</v>
      </c>
      <c r="D41" s="7">
        <v>5156</v>
      </c>
      <c r="E41" s="8">
        <f t="shared" si="0"/>
        <v>377229</v>
      </c>
      <c r="F41" s="8">
        <v>58073</v>
      </c>
      <c r="G41" s="8">
        <v>82877</v>
      </c>
      <c r="H41" s="8">
        <v>15848</v>
      </c>
      <c r="I41" s="8">
        <v>125481</v>
      </c>
      <c r="J41" s="8">
        <v>1828</v>
      </c>
      <c r="K41" s="8">
        <v>78404</v>
      </c>
      <c r="L41" s="8">
        <v>14718</v>
      </c>
      <c r="M41" s="8">
        <f t="shared" si="2"/>
        <v>168986</v>
      </c>
      <c r="N41" s="8">
        <v>88382</v>
      </c>
      <c r="O41" s="8">
        <v>2075</v>
      </c>
      <c r="P41" s="8">
        <v>645</v>
      </c>
      <c r="Q41" s="8">
        <v>1350</v>
      </c>
      <c r="R41" s="9">
        <v>76534</v>
      </c>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row>
    <row r="42" spans="2:92" ht="21.95" customHeight="1">
      <c r="B42" s="74" t="s">
        <v>63</v>
      </c>
      <c r="C42" s="6">
        <f t="shared" si="1"/>
        <v>546043</v>
      </c>
      <c r="D42" s="7">
        <v>5145</v>
      </c>
      <c r="E42" s="8">
        <f t="shared" si="0"/>
        <v>374034</v>
      </c>
      <c r="F42" s="8">
        <v>57246</v>
      </c>
      <c r="G42" s="8">
        <v>81646</v>
      </c>
      <c r="H42" s="8">
        <v>15497</v>
      </c>
      <c r="I42" s="8">
        <v>124558</v>
      </c>
      <c r="J42" s="8">
        <v>1768</v>
      </c>
      <c r="K42" s="8">
        <v>79027</v>
      </c>
      <c r="L42" s="8">
        <v>14292</v>
      </c>
      <c r="M42" s="8">
        <f t="shared" si="2"/>
        <v>166864</v>
      </c>
      <c r="N42" s="8">
        <v>86616</v>
      </c>
      <c r="O42" s="8">
        <v>2017</v>
      </c>
      <c r="P42" s="8">
        <v>638</v>
      </c>
      <c r="Q42" s="8">
        <v>1343</v>
      </c>
      <c r="R42" s="9">
        <v>76250</v>
      </c>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2:92" ht="21.95" customHeight="1">
      <c r="B43" s="74" t="s">
        <v>64</v>
      </c>
      <c r="C43" s="6">
        <f t="shared" si="1"/>
        <v>542068</v>
      </c>
      <c r="D43" s="7">
        <v>5160</v>
      </c>
      <c r="E43" s="8">
        <f t="shared" si="0"/>
        <v>371351</v>
      </c>
      <c r="F43" s="8">
        <v>56722</v>
      </c>
      <c r="G43" s="8">
        <v>80260</v>
      </c>
      <c r="H43" s="8">
        <v>15311</v>
      </c>
      <c r="I43" s="8">
        <v>123964</v>
      </c>
      <c r="J43" s="8">
        <v>1703</v>
      </c>
      <c r="K43" s="8">
        <v>79802</v>
      </c>
      <c r="L43" s="8">
        <v>13589</v>
      </c>
      <c r="M43" s="8">
        <f t="shared" si="2"/>
        <v>165557</v>
      </c>
      <c r="N43" s="8">
        <v>85182</v>
      </c>
      <c r="O43" s="8">
        <v>1963</v>
      </c>
      <c r="P43" s="7">
        <v>631</v>
      </c>
      <c r="Q43" s="8">
        <v>1331</v>
      </c>
      <c r="R43" s="9">
        <v>76450</v>
      </c>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row>
    <row r="44" spans="2:92" s="12" customFormat="1" ht="21.95" customHeight="1">
      <c r="B44" s="74" t="s">
        <v>65</v>
      </c>
      <c r="C44" s="18">
        <f t="shared" si="1"/>
        <v>537825</v>
      </c>
      <c r="D44" s="19">
        <v>5183</v>
      </c>
      <c r="E44" s="19">
        <f t="shared" si="0"/>
        <v>368561</v>
      </c>
      <c r="F44" s="19">
        <v>56010</v>
      </c>
      <c r="G44" s="19">
        <v>79264</v>
      </c>
      <c r="H44" s="19">
        <v>15022</v>
      </c>
      <c r="I44" s="19">
        <v>123096</v>
      </c>
      <c r="J44" s="19">
        <v>1646</v>
      </c>
      <c r="K44" s="19">
        <v>80356</v>
      </c>
      <c r="L44" s="19">
        <v>13167</v>
      </c>
      <c r="M44" s="19">
        <f t="shared" si="2"/>
        <v>164081</v>
      </c>
      <c r="N44" s="19">
        <v>83869</v>
      </c>
      <c r="O44" s="19">
        <v>1876</v>
      </c>
      <c r="P44" s="19">
        <v>625</v>
      </c>
      <c r="Q44" s="19">
        <v>1322</v>
      </c>
      <c r="R44" s="20">
        <v>76389</v>
      </c>
      <c r="S44" s="11"/>
    </row>
    <row r="45" spans="2:92" s="12" customFormat="1" ht="21.95" customHeight="1">
      <c r="B45" s="74" t="s">
        <v>66</v>
      </c>
      <c r="C45" s="21">
        <f t="shared" si="1"/>
        <v>530484</v>
      </c>
      <c r="D45" s="22">
        <v>5085</v>
      </c>
      <c r="E45" s="22">
        <f t="shared" si="0"/>
        <v>363829</v>
      </c>
      <c r="F45" s="22">
        <v>55178</v>
      </c>
      <c r="G45" s="22">
        <v>77631</v>
      </c>
      <c r="H45" s="22">
        <v>14709</v>
      </c>
      <c r="I45" s="22">
        <v>121795</v>
      </c>
      <c r="J45" s="22">
        <v>1586</v>
      </c>
      <c r="K45" s="22">
        <v>80194</v>
      </c>
      <c r="L45" s="22">
        <v>12736</v>
      </c>
      <c r="M45" s="22">
        <f t="shared" si="2"/>
        <v>161570</v>
      </c>
      <c r="N45" s="22">
        <v>82371</v>
      </c>
      <c r="O45" s="22">
        <v>1807</v>
      </c>
      <c r="P45" s="22">
        <v>618</v>
      </c>
      <c r="Q45" s="22">
        <v>1288</v>
      </c>
      <c r="R45" s="23">
        <v>75486</v>
      </c>
      <c r="S45" s="11"/>
    </row>
    <row r="46" spans="2:92" s="12" customFormat="1" ht="21.95" customHeight="1">
      <c r="B46" s="74" t="s">
        <v>67</v>
      </c>
      <c r="C46" s="14">
        <v>523341</v>
      </c>
      <c r="D46" s="15">
        <v>5076</v>
      </c>
      <c r="E46" s="16">
        <v>358786</v>
      </c>
      <c r="F46" s="16">
        <v>54577</v>
      </c>
      <c r="G46" s="16">
        <v>76147</v>
      </c>
      <c r="H46" s="16">
        <v>14368</v>
      </c>
      <c r="I46" s="16">
        <v>119988</v>
      </c>
      <c r="J46" s="16">
        <v>1514</v>
      </c>
      <c r="K46" s="16">
        <v>79804</v>
      </c>
      <c r="L46" s="16">
        <v>12388</v>
      </c>
      <c r="M46" s="16">
        <v>159479</v>
      </c>
      <c r="N46" s="16">
        <v>80814</v>
      </c>
      <c r="O46" s="16">
        <v>1737</v>
      </c>
      <c r="P46" s="16">
        <v>611</v>
      </c>
      <c r="Q46" s="16">
        <v>1262</v>
      </c>
      <c r="R46" s="17">
        <v>75055</v>
      </c>
      <c r="S46" s="13"/>
    </row>
    <row r="47" spans="2:92" s="12" customFormat="1" ht="21.95" customHeight="1">
      <c r="B47" s="74" t="s">
        <v>68</v>
      </c>
      <c r="C47" s="14">
        <v>514990</v>
      </c>
      <c r="D47" s="24">
        <v>5050</v>
      </c>
      <c r="E47" s="25">
        <v>352872</v>
      </c>
      <c r="F47" s="25">
        <v>54337</v>
      </c>
      <c r="G47" s="25">
        <v>74724</v>
      </c>
      <c r="H47" s="25">
        <v>14086</v>
      </c>
      <c r="I47" s="25">
        <v>117491</v>
      </c>
      <c r="J47" s="25">
        <v>1446</v>
      </c>
      <c r="K47" s="25">
        <v>78683</v>
      </c>
      <c r="L47" s="25">
        <v>12105</v>
      </c>
      <c r="M47" s="25">
        <v>157068</v>
      </c>
      <c r="N47" s="25">
        <v>79104</v>
      </c>
      <c r="O47" s="25">
        <v>1681</v>
      </c>
      <c r="P47" s="25">
        <v>600</v>
      </c>
      <c r="Q47" s="25">
        <v>1250</v>
      </c>
      <c r="R47" s="26">
        <v>74433</v>
      </c>
      <c r="S47" s="13"/>
    </row>
    <row r="48" spans="2:92" s="12" customFormat="1" ht="21.95" customHeight="1">
      <c r="B48" s="74" t="s">
        <v>69</v>
      </c>
      <c r="C48" s="27">
        <v>506245</v>
      </c>
      <c r="D48" s="7">
        <v>5058</v>
      </c>
      <c r="E48" s="8">
        <v>346532</v>
      </c>
      <c r="F48" s="8">
        <v>53770</v>
      </c>
      <c r="G48" s="8">
        <v>73428</v>
      </c>
      <c r="H48" s="8">
        <v>13803</v>
      </c>
      <c r="I48" s="8">
        <v>114564</v>
      </c>
      <c r="J48" s="8">
        <v>1384</v>
      </c>
      <c r="K48" s="8">
        <v>77630</v>
      </c>
      <c r="L48" s="8">
        <v>11953</v>
      </c>
      <c r="M48" s="8">
        <v>154655</v>
      </c>
      <c r="N48" s="8">
        <v>77642</v>
      </c>
      <c r="O48" s="8">
        <v>1632</v>
      </c>
      <c r="P48" s="8">
        <v>591</v>
      </c>
      <c r="Q48" s="8">
        <v>1241</v>
      </c>
      <c r="R48" s="9">
        <v>73549</v>
      </c>
      <c r="S48" s="13"/>
    </row>
    <row r="49" spans="1:24" s="12" customFormat="1" ht="21.95" customHeight="1">
      <c r="B49" s="74" t="s">
        <v>70</v>
      </c>
      <c r="C49" s="27">
        <f>D49+E49+M49</f>
        <v>496789</v>
      </c>
      <c r="D49" s="7">
        <v>5107</v>
      </c>
      <c r="E49" s="8">
        <f>SUM(F49:L49)</f>
        <v>339728</v>
      </c>
      <c r="F49" s="8">
        <v>53720</v>
      </c>
      <c r="G49" s="8">
        <v>72213</v>
      </c>
      <c r="H49" s="8">
        <v>13363</v>
      </c>
      <c r="I49" s="8">
        <v>111204</v>
      </c>
      <c r="J49" s="8">
        <v>1307</v>
      </c>
      <c r="K49" s="8">
        <v>76262</v>
      </c>
      <c r="L49" s="8">
        <v>11659</v>
      </c>
      <c r="M49" s="8">
        <f>SUM(N49:R49)</f>
        <v>151954</v>
      </c>
      <c r="N49" s="8">
        <v>76310</v>
      </c>
      <c r="O49" s="8">
        <v>1584</v>
      </c>
      <c r="P49" s="8">
        <v>583</v>
      </c>
      <c r="Q49" s="8">
        <v>1226</v>
      </c>
      <c r="R49" s="9">
        <v>72251</v>
      </c>
      <c r="S49" s="13"/>
    </row>
    <row r="50" spans="1:24" s="12" customFormat="1" ht="21.95" customHeight="1">
      <c r="B50" s="74" t="s">
        <v>71</v>
      </c>
      <c r="C50" s="28">
        <f>D50+E50+M50</f>
        <v>486812</v>
      </c>
      <c r="D50" s="29">
        <v>5121</v>
      </c>
      <c r="E50" s="30">
        <f>SUM(F50:L50)</f>
        <v>332859</v>
      </c>
      <c r="F50" s="30">
        <v>53473</v>
      </c>
      <c r="G50" s="30">
        <v>70898</v>
      </c>
      <c r="H50" s="30">
        <v>12965</v>
      </c>
      <c r="I50" s="30">
        <v>108292</v>
      </c>
      <c r="J50" s="30">
        <v>1247</v>
      </c>
      <c r="K50" s="30">
        <v>74513</v>
      </c>
      <c r="L50" s="30">
        <v>11471</v>
      </c>
      <c r="M50" s="30">
        <f>SUM(N50:R50)</f>
        <v>148832</v>
      </c>
      <c r="N50" s="30">
        <v>74388</v>
      </c>
      <c r="O50" s="30">
        <v>1523</v>
      </c>
      <c r="P50" s="30">
        <v>567</v>
      </c>
      <c r="Q50" s="30">
        <v>1215</v>
      </c>
      <c r="R50" s="31">
        <v>71139</v>
      </c>
      <c r="S50" s="13"/>
    </row>
    <row r="51" spans="1:24" s="12" customFormat="1" ht="21.95" customHeight="1">
      <c r="A51" s="43"/>
      <c r="B51" s="74" t="s">
        <v>72</v>
      </c>
      <c r="C51" s="14">
        <f>D51+E51+M51</f>
        <v>475989</v>
      </c>
      <c r="D51" s="24">
        <v>5154</v>
      </c>
      <c r="E51" s="25">
        <f>SUM(F51:L51)</f>
        <v>325590</v>
      </c>
      <c r="F51" s="25">
        <v>53182</v>
      </c>
      <c r="G51" s="25">
        <v>69756</v>
      </c>
      <c r="H51" s="25">
        <v>12574</v>
      </c>
      <c r="I51" s="25">
        <v>105206</v>
      </c>
      <c r="J51" s="25">
        <v>1204</v>
      </c>
      <c r="K51" s="25">
        <v>72387</v>
      </c>
      <c r="L51" s="25">
        <v>11281</v>
      </c>
      <c r="M51" s="25">
        <f>SUM(N51:R51)</f>
        <v>145245</v>
      </c>
      <c r="N51" s="25">
        <v>72121</v>
      </c>
      <c r="O51" s="25">
        <v>1480</v>
      </c>
      <c r="P51" s="25">
        <v>554</v>
      </c>
      <c r="Q51" s="25">
        <v>1208</v>
      </c>
      <c r="R51" s="26">
        <v>69882</v>
      </c>
      <c r="S51" s="13"/>
    </row>
    <row r="52" spans="1:24" s="12" customFormat="1" ht="21.95" customHeight="1">
      <c r="B52" s="74" t="s">
        <v>73</v>
      </c>
      <c r="C52" s="14">
        <f>D52+E52+M52</f>
        <v>465685</v>
      </c>
      <c r="D52" s="24">
        <v>5164</v>
      </c>
      <c r="E52" s="25">
        <f>SUM(F52:L52)</f>
        <v>318562</v>
      </c>
      <c r="F52" s="25">
        <v>52637</v>
      </c>
      <c r="G52" s="25">
        <v>68606</v>
      </c>
      <c r="H52" s="25">
        <v>12287</v>
      </c>
      <c r="I52" s="25">
        <v>102417</v>
      </c>
      <c r="J52" s="25">
        <v>1170</v>
      </c>
      <c r="K52" s="25">
        <v>70232</v>
      </c>
      <c r="L52" s="25">
        <v>11213</v>
      </c>
      <c r="M52" s="25">
        <f>SUM(N52:R52)</f>
        <v>141959</v>
      </c>
      <c r="N52" s="25">
        <v>70005</v>
      </c>
      <c r="O52" s="25">
        <v>1428</v>
      </c>
      <c r="P52" s="25">
        <v>551</v>
      </c>
      <c r="Q52" s="25">
        <v>1190</v>
      </c>
      <c r="R52" s="26">
        <v>68785</v>
      </c>
      <c r="S52" s="13"/>
    </row>
    <row r="53" spans="1:24" s="12" customFormat="1" ht="21.95" customHeight="1">
      <c r="B53" s="74" t="s">
        <v>74</v>
      </c>
      <c r="C53" s="33">
        <v>455829</v>
      </c>
      <c r="D53" s="7">
        <v>5152</v>
      </c>
      <c r="E53" s="8">
        <v>311996</v>
      </c>
      <c r="F53" s="8">
        <v>52219</v>
      </c>
      <c r="G53" s="8">
        <v>67470</v>
      </c>
      <c r="H53" s="8">
        <v>11923</v>
      </c>
      <c r="I53" s="8">
        <v>99383</v>
      </c>
      <c r="J53" s="8">
        <v>1141</v>
      </c>
      <c r="K53" s="8">
        <v>68746</v>
      </c>
      <c r="L53" s="8">
        <v>11114</v>
      </c>
      <c r="M53" s="8">
        <v>138681</v>
      </c>
      <c r="N53" s="8">
        <v>67990</v>
      </c>
      <c r="O53" s="8">
        <v>1381</v>
      </c>
      <c r="P53" s="8">
        <v>542</v>
      </c>
      <c r="Q53" s="8">
        <v>1179</v>
      </c>
      <c r="R53" s="34">
        <v>67589</v>
      </c>
      <c r="S53" s="13"/>
    </row>
    <row r="54" spans="1:24" s="12" customFormat="1" ht="21.95" customHeight="1">
      <c r="B54" s="74" t="s">
        <v>75</v>
      </c>
      <c r="C54" s="27">
        <v>447277</v>
      </c>
      <c r="D54" s="7">
        <v>5150</v>
      </c>
      <c r="E54" s="8">
        <v>305975</v>
      </c>
      <c r="F54" s="8">
        <v>51516</v>
      </c>
      <c r="G54" s="8">
        <v>66294</v>
      </c>
      <c r="H54" s="8">
        <v>11679</v>
      </c>
      <c r="I54" s="8">
        <v>96120</v>
      </c>
      <c r="J54" s="8">
        <v>1114</v>
      </c>
      <c r="K54" s="8">
        <v>68299</v>
      </c>
      <c r="L54" s="8">
        <v>10953</v>
      </c>
      <c r="M54" s="8">
        <v>136152</v>
      </c>
      <c r="N54" s="8">
        <v>66470</v>
      </c>
      <c r="O54" s="8">
        <v>1333</v>
      </c>
      <c r="P54" s="8">
        <v>537</v>
      </c>
      <c r="Q54" s="8">
        <v>1153</v>
      </c>
      <c r="R54" s="34">
        <v>66659</v>
      </c>
      <c r="S54" s="13"/>
    </row>
    <row r="55" spans="1:24" s="12" customFormat="1" ht="21.95" customHeight="1">
      <c r="B55" s="74" t="s">
        <v>76</v>
      </c>
      <c r="C55" s="27">
        <f>SUM(D55,E55,M55)</f>
        <v>436918</v>
      </c>
      <c r="D55" s="7">
        <v>5160</v>
      </c>
      <c r="E55" s="8">
        <f>SUM(F55:L55)</f>
        <v>299142</v>
      </c>
      <c r="F55" s="8">
        <v>51245</v>
      </c>
      <c r="G55" s="8">
        <v>65330</v>
      </c>
      <c r="H55" s="8">
        <v>11502</v>
      </c>
      <c r="I55" s="8">
        <v>91255</v>
      </c>
      <c r="J55" s="8">
        <v>1101</v>
      </c>
      <c r="K55" s="8">
        <v>67916</v>
      </c>
      <c r="L55" s="8">
        <v>10793</v>
      </c>
      <c r="M55" s="8">
        <f>SUM(N55:R55)</f>
        <v>132616</v>
      </c>
      <c r="N55" s="8">
        <v>64593</v>
      </c>
      <c r="O55" s="8">
        <v>1293</v>
      </c>
      <c r="P55" s="8">
        <v>538</v>
      </c>
      <c r="Q55" s="8">
        <v>1151</v>
      </c>
      <c r="R55" s="34">
        <v>65041</v>
      </c>
      <c r="S55" s="13"/>
    </row>
    <row r="56" spans="1:24" s="12" customFormat="1" ht="21.95" customHeight="1">
      <c r="B56" s="74" t="s">
        <v>77</v>
      </c>
      <c r="C56" s="28">
        <v>428541</v>
      </c>
      <c r="D56" s="24">
        <v>5154</v>
      </c>
      <c r="E56" s="16">
        <v>293544</v>
      </c>
      <c r="F56" s="16">
        <v>50888</v>
      </c>
      <c r="G56" s="16">
        <v>64206</v>
      </c>
      <c r="H56" s="16">
        <v>11296</v>
      </c>
      <c r="I56" s="16">
        <v>87831</v>
      </c>
      <c r="J56" s="16">
        <v>1060</v>
      </c>
      <c r="K56" s="16">
        <v>67665</v>
      </c>
      <c r="L56" s="16">
        <v>10598</v>
      </c>
      <c r="M56" s="16">
        <v>129843</v>
      </c>
      <c r="N56" s="16">
        <v>63222</v>
      </c>
      <c r="O56" s="16">
        <v>1245</v>
      </c>
      <c r="P56" s="16">
        <v>529</v>
      </c>
      <c r="Q56" s="16">
        <v>1142</v>
      </c>
      <c r="R56" s="35">
        <v>63705</v>
      </c>
      <c r="S56" s="13"/>
    </row>
    <row r="57" spans="1:24" s="12" customFormat="1" ht="21.95" customHeight="1">
      <c r="B57" s="74" t="s">
        <v>78</v>
      </c>
      <c r="C57" s="14">
        <v>422029</v>
      </c>
      <c r="D57" s="24">
        <v>5106</v>
      </c>
      <c r="E57" s="25">
        <v>289034</v>
      </c>
      <c r="F57" s="25">
        <v>50553</v>
      </c>
      <c r="G57" s="25">
        <v>63093</v>
      </c>
      <c r="H57" s="25">
        <v>11021</v>
      </c>
      <c r="I57" s="25">
        <v>85499</v>
      </c>
      <c r="J57" s="25">
        <v>1019</v>
      </c>
      <c r="K57" s="25">
        <v>67498</v>
      </c>
      <c r="L57" s="25">
        <v>10351</v>
      </c>
      <c r="M57" s="25">
        <v>127889</v>
      </c>
      <c r="N57" s="25">
        <v>62269</v>
      </c>
      <c r="O57" s="25">
        <v>1209</v>
      </c>
      <c r="P57" s="25">
        <v>518</v>
      </c>
      <c r="Q57" s="25">
        <v>1127</v>
      </c>
      <c r="R57" s="26">
        <v>62766</v>
      </c>
      <c r="S57" s="13"/>
    </row>
    <row r="58" spans="1:24" s="12" customFormat="1" ht="21.95" customHeight="1">
      <c r="B58" s="74" t="s">
        <v>79</v>
      </c>
      <c r="C58" s="27">
        <v>416234</v>
      </c>
      <c r="D58" s="7">
        <v>5088</v>
      </c>
      <c r="E58" s="8">
        <v>284849</v>
      </c>
      <c r="F58" s="8">
        <v>50201</v>
      </c>
      <c r="G58" s="8">
        <v>62120</v>
      </c>
      <c r="H58" s="8">
        <v>10802</v>
      </c>
      <c r="I58" s="8">
        <v>83341</v>
      </c>
      <c r="J58" s="8">
        <v>1002</v>
      </c>
      <c r="K58" s="8">
        <v>67170</v>
      </c>
      <c r="L58" s="8">
        <v>10213</v>
      </c>
      <c r="M58" s="8">
        <v>126297</v>
      </c>
      <c r="N58" s="8">
        <v>61401</v>
      </c>
      <c r="O58" s="8">
        <v>1178</v>
      </c>
      <c r="P58" s="8">
        <v>510</v>
      </c>
      <c r="Q58" s="8">
        <v>1111</v>
      </c>
      <c r="R58" s="9">
        <v>62097</v>
      </c>
      <c r="S58" s="13"/>
      <c r="V58" s="37"/>
    </row>
    <row r="59" spans="1:24" s="12" customFormat="1" ht="21.95" customHeight="1">
      <c r="B59" s="74" t="s">
        <v>80</v>
      </c>
      <c r="C59" s="38">
        <v>410651</v>
      </c>
      <c r="D59" s="7">
        <v>5096</v>
      </c>
      <c r="E59" s="8">
        <v>280863</v>
      </c>
      <c r="F59" s="8">
        <v>50023</v>
      </c>
      <c r="G59" s="8">
        <v>61124</v>
      </c>
      <c r="H59" s="8">
        <v>10586</v>
      </c>
      <c r="I59" s="8">
        <v>81417</v>
      </c>
      <c r="J59" s="8">
        <v>986</v>
      </c>
      <c r="K59" s="8">
        <v>66733</v>
      </c>
      <c r="L59" s="8">
        <v>9994</v>
      </c>
      <c r="M59" s="8">
        <v>124692</v>
      </c>
      <c r="N59" s="8">
        <v>60585</v>
      </c>
      <c r="O59" s="8">
        <v>1138</v>
      </c>
      <c r="P59" s="8">
        <v>499</v>
      </c>
      <c r="Q59" s="8">
        <v>1098</v>
      </c>
      <c r="R59" s="9">
        <v>61372</v>
      </c>
      <c r="S59" s="13"/>
    </row>
    <row r="60" spans="1:24" s="12" customFormat="1" ht="21.95" customHeight="1">
      <c r="B60" s="74" t="s">
        <v>81</v>
      </c>
      <c r="C60" s="27">
        <v>405238</v>
      </c>
      <c r="D60" s="7">
        <v>5093</v>
      </c>
      <c r="E60" s="8">
        <v>276879</v>
      </c>
      <c r="F60" s="8">
        <v>49811</v>
      </c>
      <c r="G60" s="8">
        <v>60360</v>
      </c>
      <c r="H60" s="8">
        <v>10386</v>
      </c>
      <c r="I60" s="8">
        <v>79723</v>
      </c>
      <c r="J60" s="8">
        <v>961</v>
      </c>
      <c r="K60" s="8">
        <v>65806</v>
      </c>
      <c r="L60" s="8">
        <v>9832</v>
      </c>
      <c r="M60" s="8">
        <v>123266</v>
      </c>
      <c r="N60" s="8">
        <v>59715</v>
      </c>
      <c r="O60" s="8">
        <v>1107</v>
      </c>
      <c r="P60" s="8">
        <v>493</v>
      </c>
      <c r="Q60" s="8">
        <v>1084</v>
      </c>
      <c r="R60" s="9">
        <v>60867</v>
      </c>
      <c r="S60" s="13"/>
    </row>
    <row r="61" spans="1:24" ht="21.95" customHeight="1">
      <c r="B61" s="74" t="s">
        <v>82</v>
      </c>
      <c r="C61" s="27">
        <v>400639</v>
      </c>
      <c r="D61" s="7">
        <v>5098</v>
      </c>
      <c r="E61" s="8">
        <v>273641</v>
      </c>
      <c r="F61" s="8">
        <v>49717</v>
      </c>
      <c r="G61" s="8">
        <v>59699</v>
      </c>
      <c r="H61" s="8">
        <v>10170</v>
      </c>
      <c r="I61" s="8">
        <v>77988</v>
      </c>
      <c r="J61" s="8">
        <v>940</v>
      </c>
      <c r="K61" s="8">
        <v>65425</v>
      </c>
      <c r="L61" s="8">
        <v>9702</v>
      </c>
      <c r="M61" s="8">
        <v>121900</v>
      </c>
      <c r="N61" s="8">
        <v>58865</v>
      </c>
      <c r="O61" s="8">
        <v>1078</v>
      </c>
      <c r="P61" s="8">
        <v>482</v>
      </c>
      <c r="Q61" s="8">
        <v>1077</v>
      </c>
      <c r="R61" s="9">
        <v>60398</v>
      </c>
    </row>
    <row r="62" spans="1:24" ht="21.95" customHeight="1">
      <c r="B62" s="74" t="s">
        <v>83</v>
      </c>
      <c r="C62" s="38">
        <v>396457</v>
      </c>
      <c r="D62" s="72">
        <v>5077</v>
      </c>
      <c r="E62" s="4">
        <v>270722</v>
      </c>
      <c r="F62" s="4">
        <v>49613</v>
      </c>
      <c r="G62" s="4">
        <v>59035</v>
      </c>
      <c r="H62" s="4">
        <v>9988</v>
      </c>
      <c r="I62" s="4">
        <v>76425</v>
      </c>
      <c r="J62" s="4">
        <v>933</v>
      </c>
      <c r="K62" s="4">
        <v>65124</v>
      </c>
      <c r="L62" s="4">
        <v>9604</v>
      </c>
      <c r="M62" s="4">
        <v>120658</v>
      </c>
      <c r="N62" s="4">
        <v>58124</v>
      </c>
      <c r="O62" s="4">
        <v>1050</v>
      </c>
      <c r="P62" s="4">
        <v>474</v>
      </c>
      <c r="Q62" s="4">
        <v>1062</v>
      </c>
      <c r="R62" s="5">
        <v>59948</v>
      </c>
    </row>
    <row r="63" spans="1:24" ht="21.95" customHeight="1">
      <c r="B63" s="74" t="s">
        <v>84</v>
      </c>
      <c r="C63" s="27">
        <v>392619</v>
      </c>
      <c r="D63" s="7">
        <v>5045</v>
      </c>
      <c r="E63" s="8">
        <v>268074</v>
      </c>
      <c r="F63" s="8">
        <v>49590</v>
      </c>
      <c r="G63" s="8">
        <v>58225</v>
      </c>
      <c r="H63" s="8">
        <v>9837</v>
      </c>
      <c r="I63" s="8">
        <v>74938</v>
      </c>
      <c r="J63" s="8">
        <v>908</v>
      </c>
      <c r="K63" s="8">
        <v>64965</v>
      </c>
      <c r="L63" s="8">
        <v>9611</v>
      </c>
      <c r="M63" s="8">
        <v>119500</v>
      </c>
      <c r="N63" s="8">
        <v>57497</v>
      </c>
      <c r="O63" s="8">
        <v>1028</v>
      </c>
      <c r="P63" s="8">
        <v>469</v>
      </c>
      <c r="Q63" s="8">
        <v>1048</v>
      </c>
      <c r="R63" s="9">
        <v>59458</v>
      </c>
      <c r="V63" s="36"/>
      <c r="W63" s="36"/>
      <c r="X63" s="36"/>
    </row>
    <row r="64" spans="1:24" ht="21.95" customHeight="1">
      <c r="B64" s="75" t="s">
        <v>85</v>
      </c>
      <c r="C64" s="39">
        <v>388576</v>
      </c>
      <c r="D64" s="40">
        <v>5051</v>
      </c>
      <c r="E64" s="41">
        <v>265333</v>
      </c>
      <c r="F64" s="41">
        <v>49502</v>
      </c>
      <c r="G64" s="41">
        <v>57525</v>
      </c>
      <c r="H64" s="41">
        <v>9687</v>
      </c>
      <c r="I64" s="41">
        <v>73554</v>
      </c>
      <c r="J64" s="41">
        <v>893</v>
      </c>
      <c r="K64" s="41">
        <v>64679</v>
      </c>
      <c r="L64" s="41">
        <v>9493</v>
      </c>
      <c r="M64" s="41">
        <v>118192</v>
      </c>
      <c r="N64" s="41">
        <v>56807</v>
      </c>
      <c r="O64" s="41">
        <v>999</v>
      </c>
      <c r="P64" s="41">
        <v>462</v>
      </c>
      <c r="Q64" s="41">
        <v>1035</v>
      </c>
      <c r="R64" s="42">
        <v>58889</v>
      </c>
      <c r="V64" s="36"/>
      <c r="W64" s="36"/>
      <c r="X64" s="36"/>
    </row>
    <row r="65" spans="2:18">
      <c r="B65" s="1" t="s">
        <v>23</v>
      </c>
      <c r="M65" s="36"/>
      <c r="R65" s="36"/>
    </row>
    <row r="66" spans="2:18" ht="12" customHeight="1">
      <c r="B66" s="1" t="s">
        <v>28</v>
      </c>
    </row>
    <row r="67" spans="2:18">
      <c r="B67" s="76" t="s">
        <v>25</v>
      </c>
      <c r="C67" s="76"/>
      <c r="D67" s="76"/>
      <c r="E67" s="76"/>
      <c r="F67" s="76"/>
      <c r="G67" s="76"/>
      <c r="H67" s="76"/>
      <c r="I67" s="76"/>
      <c r="J67" s="76"/>
      <c r="K67" s="76"/>
      <c r="L67" s="76"/>
      <c r="M67" s="76"/>
      <c r="N67" s="76"/>
      <c r="O67" s="76"/>
      <c r="P67" s="76"/>
      <c r="Q67" s="76"/>
      <c r="R67" s="76"/>
    </row>
    <row r="68" spans="2:18">
      <c r="B68" s="77" t="s">
        <v>26</v>
      </c>
      <c r="C68" s="77"/>
      <c r="D68" s="77"/>
      <c r="E68" s="77"/>
      <c r="F68" s="77"/>
      <c r="G68" s="77"/>
      <c r="H68" s="77"/>
      <c r="I68" s="77"/>
      <c r="J68" s="77"/>
      <c r="K68" s="77"/>
      <c r="L68" s="77"/>
      <c r="M68" s="77"/>
      <c r="N68" s="77"/>
      <c r="O68" s="77"/>
      <c r="P68" s="77"/>
      <c r="Q68" s="77"/>
      <c r="R68" s="77"/>
    </row>
  </sheetData>
  <mergeCells count="2">
    <mergeCell ref="B67:R67"/>
    <mergeCell ref="B68:R68"/>
  </mergeCells>
  <phoneticPr fontId="5"/>
  <printOptions horizontalCentered="1"/>
  <pageMargins left="0.23622047244094491" right="0.23622047244094491" top="0.74803149606299213" bottom="0.74803149606299213" header="0.31496062992125984" footer="0.31496062992125984"/>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資料1-2-1</vt:lpstr>
      <vt:lpstr>'資料1-2-1'!Print_Area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信也(908360)</dc:creator>
  <cp:lastModifiedBy>yuji</cp:lastModifiedBy>
  <cp:lastPrinted>2022-12-06T06:27:46Z</cp:lastPrinted>
  <dcterms:created xsi:type="dcterms:W3CDTF">2001-09-05T05:21:20Z</dcterms:created>
  <dcterms:modified xsi:type="dcterms:W3CDTF">2023-01-25T06:47:30Z</dcterms:modified>
</cp:coreProperties>
</file>