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15" activeTab="0"/>
  </bookViews>
  <sheets>
    <sheet name="資料2-1-7" sheetId="1" r:id="rId1"/>
  </sheets>
  <definedNames>
    <definedName name="_xlnm.Print_Area" localSheetId="0">'資料2-1-7'!$A$3:$E$15</definedName>
  </definedNames>
  <calcPr fullCalcOnLoad="1"/>
</workbook>
</file>

<file path=xl/sharedStrings.xml><?xml version="1.0" encoding="utf-8"?>
<sst xmlns="http://schemas.openxmlformats.org/spreadsheetml/2006/main" count="16" uniqueCount="16">
  <si>
    <t>区分</t>
  </si>
  <si>
    <t>比較</t>
  </si>
  <si>
    <t>増減数</t>
  </si>
  <si>
    <t>増減率（％）</t>
  </si>
  <si>
    <r>
      <t>２０</t>
    </r>
    <r>
      <rPr>
        <sz val="11"/>
        <rFont val="ＭＳ Ｐゴシック"/>
        <family val="3"/>
      </rPr>
      <t>㎥～４０㎥未満</t>
    </r>
  </si>
  <si>
    <t>４０㎥～６０㎥未満</t>
  </si>
  <si>
    <t>　　６０㎥以上</t>
  </si>
  <si>
    <r>
      <t>全国の</t>
    </r>
    <r>
      <rPr>
        <sz val="11"/>
        <rFont val="ＭＳ Ｐゴシック"/>
        <family val="3"/>
      </rPr>
      <t>整備数</t>
    </r>
  </si>
  <si>
    <t>令和３年</t>
  </si>
  <si>
    <t>令和４年</t>
  </si>
  <si>
    <r>
      <t>資料２－１－７　消防水利（主な人工水利）の</t>
    </r>
    <r>
      <rPr>
        <sz val="11"/>
        <rFont val="ＭＳ Ｐゴシック"/>
        <family val="3"/>
      </rPr>
      <t>整備数</t>
    </r>
  </si>
  <si>
    <t>消火栓</t>
  </si>
  <si>
    <t>防火水槽</t>
  </si>
  <si>
    <t>井戸</t>
  </si>
  <si>
    <t>（各年４月１日現在）</t>
  </si>
  <si>
    <r>
      <t xml:space="preserve">（備考）　１　「消防防災・震災対策現況調査」により作成
　　　　　 ２　（　）は、構成比を示し、単位は％である。
　　　　　 </t>
    </r>
    <r>
      <rPr>
        <sz val="11"/>
        <rFont val="ＭＳ Ｐゴシック"/>
        <family val="3"/>
      </rPr>
      <t>３　端数処理をしているため、合計等が一致しない場合がある。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</si>
</sst>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(&quot;&quot; &quot;#,##0.0\ &quot;)&quot;\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0.0;&quot;△ &quot;0.0"/>
    <numFmt numFmtId="188" formatCode="#,##0;&quot;△ &quot;#,##0"/>
    <numFmt numFmtId="189" formatCode="0.0%"/>
    <numFmt numFmtId="190" formatCode="0.00;&quot;△ &quot;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color indexed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distributed" vertical="center" indent="1"/>
    </xf>
    <xf numFmtId="0" fontId="0" fillId="34" borderId="11" xfId="0" applyFont="1" applyFill="1" applyBorder="1" applyAlignment="1">
      <alignment horizontal="right" vertical="center" indent="1"/>
    </xf>
    <xf numFmtId="178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0" fontId="0" fillId="34" borderId="15" xfId="0" applyFont="1" applyFill="1" applyBorder="1" applyAlignment="1">
      <alignment horizontal="distributed" vertical="center" indent="1"/>
    </xf>
    <xf numFmtId="176" fontId="3" fillId="0" borderId="0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3" fillId="0" borderId="12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78" fontId="3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25.50390625" style="0" bestFit="1" customWidth="1"/>
    <col min="2" max="3" width="13.875" style="0" customWidth="1"/>
    <col min="4" max="5" width="11.125" style="0" customWidth="1"/>
  </cols>
  <sheetData>
    <row r="1" ht="18" customHeight="1">
      <c r="A1" s="3" t="s">
        <v>10</v>
      </c>
    </row>
    <row r="2" spans="4:5" ht="18" customHeight="1">
      <c r="D2" s="24" t="s">
        <v>14</v>
      </c>
      <c r="E2" s="25"/>
    </row>
    <row r="3" spans="1:5" ht="22.5" customHeight="1">
      <c r="A3" s="26" t="s">
        <v>0</v>
      </c>
      <c r="B3" s="28" t="s">
        <v>8</v>
      </c>
      <c r="C3" s="28" t="s">
        <v>9</v>
      </c>
      <c r="D3" s="30" t="s">
        <v>1</v>
      </c>
      <c r="E3" s="30"/>
    </row>
    <row r="4" spans="1:5" ht="22.5" customHeight="1">
      <c r="A4" s="27"/>
      <c r="B4" s="29"/>
      <c r="C4" s="29"/>
      <c r="D4" s="10" t="s">
        <v>2</v>
      </c>
      <c r="E4" s="4" t="s">
        <v>3</v>
      </c>
    </row>
    <row r="5" spans="1:7" ht="22.5" customHeight="1">
      <c r="A5" s="5" t="s">
        <v>7</v>
      </c>
      <c r="B5" s="8">
        <v>2499150</v>
      </c>
      <c r="C5" s="18">
        <v>2515624</v>
      </c>
      <c r="D5" s="11">
        <f>IF(C5=0,"",C5-B5)</f>
        <v>16474</v>
      </c>
      <c r="E5" s="12">
        <f>IF(C5=0,"",D5/B5*100)</f>
        <v>0.6591841226016846</v>
      </c>
      <c r="G5" s="1"/>
    </row>
    <row r="6" spans="1:7" ht="22.5" customHeight="1">
      <c r="A6" s="5"/>
      <c r="B6" s="7">
        <f>IF(ISERROR(B5/$B$5*100),"",B5/$B$5*100)</f>
        <v>100</v>
      </c>
      <c r="C6" s="19">
        <f>IF(ISERROR(C5/$C$5*100),"",C5/$C$5*100)</f>
        <v>100</v>
      </c>
      <c r="D6" s="11"/>
      <c r="E6" s="13"/>
      <c r="F6" s="21"/>
      <c r="G6" s="1"/>
    </row>
    <row r="7" spans="1:7" ht="22.5" customHeight="1">
      <c r="A7" s="5" t="s">
        <v>11</v>
      </c>
      <c r="B7" s="8">
        <v>1941751</v>
      </c>
      <c r="C7" s="18">
        <v>1954330</v>
      </c>
      <c r="D7" s="11">
        <f>IF(C7=0,"",C7-B7)</f>
        <v>12579</v>
      </c>
      <c r="E7" s="13">
        <f>IF(C7=0,"",D7/B7*100)</f>
        <v>0.6478173566023656</v>
      </c>
      <c r="F7" s="21"/>
      <c r="G7" s="1"/>
    </row>
    <row r="8" spans="1:7" ht="22.5" customHeight="1">
      <c r="A8" s="5"/>
      <c r="B8" s="7">
        <f>IF(ISERROR(B7/$B$5*100),"",B7/$B$5*100)</f>
        <v>77.69645679531041</v>
      </c>
      <c r="C8" s="19">
        <f>IF(ISERROR(C7/$C$5*100),"",C7/$C$5*100)</f>
        <v>77.6876830559734</v>
      </c>
      <c r="D8" s="11"/>
      <c r="E8" s="13"/>
      <c r="F8" s="21"/>
      <c r="G8" s="1"/>
    </row>
    <row r="9" spans="1:7" ht="22.5" customHeight="1">
      <c r="A9" s="5" t="s">
        <v>12</v>
      </c>
      <c r="B9" s="8">
        <v>538280</v>
      </c>
      <c r="C9" s="18">
        <v>542179</v>
      </c>
      <c r="D9" s="11">
        <f>IF(C9=0,"",C9-B9)</f>
        <v>3899</v>
      </c>
      <c r="E9" s="13">
        <f>IF(C9=0,"",D9/B9*100)</f>
        <v>0.7243442074756632</v>
      </c>
      <c r="F9" s="21"/>
      <c r="G9" s="1"/>
    </row>
    <row r="10" spans="1:7" ht="22.5" customHeight="1">
      <c r="A10" s="5"/>
      <c r="B10" s="7">
        <f>IF(ISERROR(B9/$B$5*100),"",B9/$B$5*100)</f>
        <v>21.538523097853272</v>
      </c>
      <c r="C10" s="19">
        <f>IF(ISERROR(C9/$C$5*100),"",C9/$C$5*100)</f>
        <v>21.55246571029693</v>
      </c>
      <c r="D10" s="11"/>
      <c r="E10" s="13"/>
      <c r="F10" s="21"/>
      <c r="G10" s="1"/>
    </row>
    <row r="11" spans="1:7" ht="22.5" customHeight="1">
      <c r="A11" s="6" t="s">
        <v>4</v>
      </c>
      <c r="B11" s="8">
        <v>103010</v>
      </c>
      <c r="C11" s="18">
        <v>103067</v>
      </c>
      <c r="D11" s="11">
        <f>IF(C11=0,"",C11-B11)</f>
        <v>57</v>
      </c>
      <c r="E11" s="13">
        <f>IF(C11=0,"",D11/B11*100)</f>
        <v>0.05533443355014077</v>
      </c>
      <c r="F11" s="21"/>
      <c r="G11" s="1"/>
    </row>
    <row r="12" spans="1:7" ht="22.5" customHeight="1">
      <c r="A12" s="6" t="s">
        <v>5</v>
      </c>
      <c r="B12" s="8">
        <v>388355</v>
      </c>
      <c r="C12" s="18">
        <v>391849</v>
      </c>
      <c r="D12" s="11">
        <f>IF(C12=0,"",C12-B12)</f>
        <v>3494</v>
      </c>
      <c r="E12" s="13">
        <f>IF(C12=0,"",D12/B12*100)</f>
        <v>0.8996922918463777</v>
      </c>
      <c r="G12" s="1"/>
    </row>
    <row r="13" spans="1:7" ht="22.5" customHeight="1">
      <c r="A13" s="6" t="s">
        <v>6</v>
      </c>
      <c r="B13" s="8">
        <v>46915</v>
      </c>
      <c r="C13" s="18">
        <v>47263</v>
      </c>
      <c r="D13" s="11">
        <f>IF(C13=0,"",C13-B13)</f>
        <v>348</v>
      </c>
      <c r="E13" s="13">
        <f>IF(C13=0,"",D13/B13*100)</f>
        <v>0.7417670254715976</v>
      </c>
      <c r="G13" s="1"/>
    </row>
    <row r="14" spans="1:7" ht="22.5" customHeight="1">
      <c r="A14" s="5" t="s">
        <v>13</v>
      </c>
      <c r="B14" s="8">
        <v>19119</v>
      </c>
      <c r="C14" s="18">
        <v>19115</v>
      </c>
      <c r="D14" s="11">
        <f>IF(C14=0,"",C14-B14)</f>
        <v>-4</v>
      </c>
      <c r="E14" s="13">
        <f>IF(C14=0,"",D14/B14*100)</f>
        <v>-0.020921596317799048</v>
      </c>
      <c r="G14" s="2"/>
    </row>
    <row r="15" spans="1:5" ht="22.5" customHeight="1">
      <c r="A15" s="14"/>
      <c r="B15" s="9">
        <f>IF(ISERROR(B14/$B$5*100),"",B14/$B$5*100)</f>
        <v>0.7650201068363244</v>
      </c>
      <c r="C15" s="20">
        <f>IF(ISERROR(C14/$C$5*100),"",C14/$C$5*100)</f>
        <v>0.7598512337296829</v>
      </c>
      <c r="D15" s="15"/>
      <c r="E15" s="16"/>
    </row>
    <row r="16" spans="1:5" ht="49.5" customHeight="1">
      <c r="A16" s="22" t="s">
        <v>15</v>
      </c>
      <c r="B16" s="23"/>
      <c r="C16" s="23"/>
      <c r="D16" s="23"/>
      <c r="E16" s="17"/>
    </row>
    <row r="17" spans="1:5" ht="18" customHeight="1">
      <c r="A17" s="17"/>
      <c r="B17" s="17"/>
      <c r="C17" s="17"/>
      <c r="D17" s="17"/>
      <c r="E17" s="17"/>
    </row>
  </sheetData>
  <sheetProtection/>
  <mergeCells count="7">
    <mergeCell ref="F6:F11"/>
    <mergeCell ref="A16:D16"/>
    <mergeCell ref="D2:E2"/>
    <mergeCell ref="A3:A4"/>
    <mergeCell ref="B3:B4"/>
    <mergeCell ref="C3:C4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花田　善博(908374)</dc:creator>
  <cp:keywords/>
  <dc:description/>
  <cp:lastModifiedBy>yuji</cp:lastModifiedBy>
  <cp:lastPrinted>2022-11-16T08:02:57Z</cp:lastPrinted>
  <dcterms:created xsi:type="dcterms:W3CDTF">1997-01-08T22:48:59Z</dcterms:created>
  <dcterms:modified xsi:type="dcterms:W3CDTF">2023-01-25T06:48:43Z</dcterms:modified>
  <cp:category/>
  <cp:version/>
  <cp:contentType/>
  <cp:contentStatus/>
</cp:coreProperties>
</file>