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i\Desktop\03_正規化処理済（完成）\"/>
    </mc:Choice>
  </mc:AlternateContent>
  <bookViews>
    <workbookView xWindow="0" yWindow="0" windowWidth="10770" windowHeight="7455"/>
  </bookViews>
  <sheets>
    <sheet name="資料2-5-8" sheetId="1" r:id="rId1"/>
  </sheets>
  <definedNames>
    <definedName name="_xlnm.Print_Area" localSheetId="0">'資料2-5-8'!$B$2:$J$61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1" l="1"/>
  <c r="J58" i="1"/>
  <c r="J56" i="1"/>
  <c r="J54" i="1"/>
  <c r="J52" i="1"/>
  <c r="J50" i="1"/>
  <c r="J48" i="1"/>
  <c r="J47" i="1"/>
  <c r="J46" i="1"/>
  <c r="J44" i="1"/>
  <c r="J42" i="1"/>
  <c r="J41" i="1"/>
  <c r="K44" i="1" s="1"/>
  <c r="J40" i="1"/>
  <c r="J39" i="1"/>
  <c r="J38" i="1"/>
  <c r="J36" i="1"/>
  <c r="J34" i="1"/>
  <c r="J32" i="1"/>
  <c r="J30" i="1"/>
  <c r="J28" i="1"/>
  <c r="L27" i="1"/>
  <c r="J26" i="1"/>
  <c r="L25" i="1"/>
  <c r="J24" i="1"/>
  <c r="J23" i="1"/>
  <c r="J21" i="1"/>
  <c r="J20" i="1"/>
  <c r="J18" i="1"/>
  <c r="J16" i="1"/>
  <c r="J14" i="1"/>
  <c r="J12" i="1"/>
  <c r="J10" i="1"/>
  <c r="J8" i="1"/>
  <c r="J6" i="1"/>
  <c r="J3" i="1"/>
</calcChain>
</file>

<file path=xl/sharedStrings.xml><?xml version="1.0" encoding="utf-8"?>
<sst xmlns="http://schemas.openxmlformats.org/spreadsheetml/2006/main" count="49" uniqueCount="48">
  <si>
    <t>資料2-5-8　救急隊員が行った応急処置等の状況</t>
    <rPh sb="0" eb="2">
      <t>シリョウ</t>
    </rPh>
    <rPh sb="8" eb="10">
      <t>キュウキュウ</t>
    </rPh>
    <rPh sb="10" eb="12">
      <t>タイイン</t>
    </rPh>
    <rPh sb="13" eb="14">
      <t>オコナ</t>
    </rPh>
    <rPh sb="16" eb="18">
      <t>オウキュウ</t>
    </rPh>
    <rPh sb="18" eb="20">
      <t>ショチ</t>
    </rPh>
    <rPh sb="20" eb="21">
      <t>トウ</t>
    </rPh>
    <rPh sb="22" eb="24">
      <t>ジョウキョウ</t>
    </rPh>
    <phoneticPr fontId="4"/>
  </si>
  <si>
    <t>事　故　種　別</t>
    <phoneticPr fontId="4"/>
  </si>
  <si>
    <t>急　病</t>
    <phoneticPr fontId="4"/>
  </si>
  <si>
    <t>交通事故</t>
  </si>
  <si>
    <t>一般負傷</t>
  </si>
  <si>
    <t>その他</t>
  </si>
  <si>
    <t>合　計</t>
    <rPh sb="0" eb="1">
      <t>ゴウ</t>
    </rPh>
    <phoneticPr fontId="4"/>
  </si>
  <si>
    <t>応急処置等対象搬送人員</t>
    <rPh sb="2" eb="4">
      <t>ショチ</t>
    </rPh>
    <rPh sb="5" eb="7">
      <t>タイショウ</t>
    </rPh>
    <rPh sb="7" eb="9">
      <t>ハンソウ</t>
    </rPh>
    <rPh sb="9" eb="11">
      <t>ジンイン</t>
    </rPh>
    <phoneticPr fontId="4"/>
  </si>
  <si>
    <t>応　　　急　　　処　　　置　　　等　　　項　　　目</t>
    <rPh sb="0" eb="1">
      <t>オウ</t>
    </rPh>
    <rPh sb="4" eb="5">
      <t>キュウ</t>
    </rPh>
    <rPh sb="8" eb="9">
      <t>トコロ</t>
    </rPh>
    <rPh sb="12" eb="13">
      <t>オ</t>
    </rPh>
    <rPh sb="16" eb="17">
      <t>トウ</t>
    </rPh>
    <rPh sb="20" eb="21">
      <t>コウ</t>
    </rPh>
    <rPh sb="24" eb="25">
      <t>メ</t>
    </rPh>
    <phoneticPr fontId="4"/>
  </si>
  <si>
    <t>止　　　　血</t>
  </si>
  <si>
    <t>被　　　　覆</t>
  </si>
  <si>
    <t>固　　　　定</t>
  </si>
  <si>
    <t>保　　　　温</t>
  </si>
  <si>
    <t>酸素吸入</t>
  </si>
  <si>
    <t>人工呼吸</t>
  </si>
  <si>
    <t>胸骨圧迫</t>
    <rPh sb="0" eb="2">
      <t>キョウコツ</t>
    </rPh>
    <rPh sb="2" eb="4">
      <t>アッパク</t>
    </rPh>
    <phoneticPr fontId="4"/>
  </si>
  <si>
    <t>※うち自動式心マッサージ器</t>
    <phoneticPr fontId="4"/>
  </si>
  <si>
    <t>心肺蘇生</t>
  </si>
  <si>
    <t>※うち自動式心マッサージ器</t>
  </si>
  <si>
    <t>※在宅療法継続</t>
  </si>
  <si>
    <t>※ショックパンツ</t>
  </si>
  <si>
    <t>※血圧測定</t>
  </si>
  <si>
    <t>※心音・呼吸音聴取</t>
  </si>
  <si>
    <t>※血中酸素飽和度測定</t>
  </si>
  <si>
    <t>※心電図測定</t>
  </si>
  <si>
    <t>気道確保</t>
  </si>
  <si>
    <t>※うち経鼻エアウェイ</t>
  </si>
  <si>
    <t>※うち喉頭鏡、鉗子等</t>
  </si>
  <si>
    <t>※うちラリンゲアルマスク等</t>
  </si>
  <si>
    <t>※うち気管挿管</t>
    <phoneticPr fontId="4"/>
  </si>
  <si>
    <t>※除細動</t>
  </si>
  <si>
    <t>※静脈路確保</t>
  </si>
  <si>
    <t>うちCPA前</t>
    <rPh sb="5" eb="6">
      <t>マエ</t>
    </rPh>
    <phoneticPr fontId="4"/>
  </si>
  <si>
    <t>うちCPA後</t>
    <rPh sb="5" eb="6">
      <t>アト</t>
    </rPh>
    <phoneticPr fontId="4"/>
  </si>
  <si>
    <t>※薬剤投与</t>
    <rPh sb="1" eb="3">
      <t>ヤクザイ</t>
    </rPh>
    <rPh sb="3" eb="5">
      <t>トウヨ</t>
    </rPh>
    <phoneticPr fontId="4"/>
  </si>
  <si>
    <t>※血糖測定</t>
    <phoneticPr fontId="4"/>
  </si>
  <si>
    <t>※ブドウ糖_x000D_投与</t>
    <phoneticPr fontId="4"/>
  </si>
  <si>
    <t>※自己注射が可能なアドレナリン製剤</t>
    <rPh sb="1" eb="3">
      <t>ジコ</t>
    </rPh>
    <rPh sb="3" eb="5">
      <t>チュウシャ</t>
    </rPh>
    <rPh sb="6" eb="8">
      <t>カノウ</t>
    </rPh>
    <rPh sb="15" eb="17">
      <t>セイザイ</t>
    </rPh>
    <phoneticPr fontId="4"/>
  </si>
  <si>
    <t>その他の処置</t>
  </si>
  <si>
    <t>拡大された応急処置等</t>
    <phoneticPr fontId="4"/>
  </si>
  <si>
    <t>（備考）   １　「救急年報報告」により作成</t>
    <phoneticPr fontId="4"/>
  </si>
  <si>
    <t>　　　　    ２　１人につき複数の応急処置等を行うこともあるため、応急処置等対象搬送人員と事故種別ごとの応急</t>
  </si>
  <si>
    <t>　　　　　　　　処置等の項目の計は一致しない。</t>
    <phoneticPr fontId="4"/>
  </si>
  <si>
    <t>　　　　    ３　（　）内は構成比を示し、単位は％である。</t>
  </si>
  <si>
    <t>　　　　    ４　小数点第二位を四捨五入のため、合計等が一致しない場合がある。</t>
    <phoneticPr fontId="4"/>
  </si>
  <si>
    <t>　　　　    ５　※は平成３年以降に拡大された応急処置等の項目である。</t>
    <phoneticPr fontId="4"/>
  </si>
  <si>
    <t>　　　      ６　救急自動車により搬送された傷病者に行った応急処置等の状況を示す。</t>
    <phoneticPr fontId="4"/>
  </si>
  <si>
    <t>　　　　◎特定行為等</t>
    <rPh sb="5" eb="7">
      <t>トクテイ</t>
    </rPh>
    <rPh sb="7" eb="9">
      <t>コウイ</t>
    </rPh>
    <rPh sb="9" eb="10">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</si>
</sst>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
    <numFmt numFmtId="177" formatCode="#,##0_ "/>
    <numFmt numFmtId="178" formatCode="#,##0_);[Red]\(#,##0\)"/>
    <numFmt numFmtId="179" formatCode="&quot;(&quot;##0.0&quot;)&quot;"/>
    <numFmt numFmtId="180" formatCode="0.000%"/>
    <numFmt numFmtId="181" formatCode="0.0%"/>
    <numFmt numFmtId="182" formatCode="0.0000%"/>
    <numFmt numFmtId="183" formatCode="&quot;(&quot;##0&quot;)&quot;"/>
  </numFmts>
  <fonts count="11"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strike/>
      <sz val="1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top/>
      <bottom style="thin">
        <color indexed="64"/>
      </bottom>
      <diagonal/>
    </border>
    <border>
      <left style="mediumDashed">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Dashed">
        <color indexed="64"/>
      </left>
      <right style="dotted">
        <color indexed="64"/>
      </right>
      <top style="mediumDashed">
        <color indexed="64"/>
      </top>
      <bottom/>
      <diagonal/>
    </border>
    <border>
      <left style="dott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Dashed">
        <color indexed="64"/>
      </left>
      <right/>
      <top style="mediumDashed">
        <color indexed="64"/>
      </top>
      <bottom/>
      <diagonal/>
    </border>
    <border>
      <left/>
      <right style="thin">
        <color indexed="64"/>
      </right>
      <top style="mediumDashed">
        <color indexed="64"/>
      </top>
      <bottom/>
      <diagonal/>
    </border>
    <border>
      <left style="medium">
        <color indexed="64"/>
      </left>
      <right style="thin">
        <color indexed="64"/>
      </right>
      <top style="thin">
        <color indexed="64"/>
      </top>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Dashed">
        <color indexed="64"/>
      </left>
      <right style="thin">
        <color indexed="64"/>
      </right>
      <top style="medium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style="mediumDashed">
        <color indexed="64"/>
      </top>
      <bottom style="medium">
        <color indexed="64"/>
      </bottom>
      <diagonal/>
    </border>
    <border>
      <left style="thin">
        <color indexed="64"/>
      </left>
      <right style="medium">
        <color indexed="64"/>
      </right>
      <top style="mediumDashed">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176" fontId="0" fillId="0" borderId="0" xfId="0" applyNumberFormat="1" applyAlignment="1">
      <alignment vertic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Alignment="1"/>
    <xf numFmtId="0" fontId="0" fillId="0" borderId="0" xfId="0" applyNumberFormat="1" applyAlignment="1"/>
    <xf numFmtId="176" fontId="0" fillId="0" borderId="0" xfId="0" applyNumberFormat="1" applyAlignment="1"/>
    <xf numFmtId="176" fontId="0" fillId="0" borderId="0" xfId="0" applyNumberFormat="1" applyFill="1" applyAlignment="1"/>
    <xf numFmtId="0" fontId="0" fillId="0" borderId="0" xfId="0" applyNumberFormat="1" applyFill="1" applyAlignment="1"/>
    <xf numFmtId="178" fontId="6" fillId="0" borderId="20" xfId="0" applyNumberFormat="1" applyFont="1" applyFill="1" applyBorder="1" applyAlignment="1">
      <alignment horizontal="right"/>
    </xf>
    <xf numFmtId="178" fontId="6" fillId="0" borderId="21" xfId="0" applyNumberFormat="1" applyFont="1" applyFill="1" applyBorder="1" applyAlignment="1">
      <alignment horizontal="right"/>
    </xf>
    <xf numFmtId="1" fontId="0" fillId="0" borderId="0" xfId="0" applyNumberFormat="1" applyFill="1" applyAlignment="1"/>
    <xf numFmtId="179" fontId="6" fillId="0" borderId="25" xfId="0" applyNumberFormat="1" applyFont="1" applyFill="1" applyBorder="1" applyAlignment="1">
      <alignment horizontal="right" vertical="top"/>
    </xf>
    <xf numFmtId="179" fontId="6" fillId="0" borderId="26" xfId="0" applyNumberFormat="1" applyFont="1" applyFill="1" applyBorder="1" applyAlignment="1">
      <alignment horizontal="right" vertical="top"/>
    </xf>
    <xf numFmtId="0" fontId="6" fillId="0" borderId="0" xfId="0" applyNumberFormat="1" applyFont="1" applyFill="1" applyBorder="1" applyAlignment="1">
      <alignment horizontal="right" vertical="top"/>
    </xf>
    <xf numFmtId="180" fontId="0" fillId="0" borderId="0" xfId="1" applyNumberFormat="1" applyFont="1" applyFill="1" applyAlignment="1"/>
    <xf numFmtId="0" fontId="0" fillId="0" borderId="0" xfId="1" applyNumberFormat="1" applyFont="1" applyFill="1" applyAlignment="1"/>
    <xf numFmtId="178" fontId="6" fillId="0" borderId="9" xfId="0" applyNumberFormat="1" applyFont="1" applyFill="1" applyBorder="1" applyAlignment="1">
      <alignment horizontal="right"/>
    </xf>
    <xf numFmtId="178" fontId="6" fillId="0" borderId="10" xfId="0" applyNumberFormat="1" applyFont="1" applyFill="1" applyBorder="1" applyAlignment="1">
      <alignment horizontal="right"/>
    </xf>
    <xf numFmtId="0" fontId="0" fillId="2" borderId="0" xfId="1" applyNumberFormat="1" applyFont="1" applyFill="1" applyAlignment="1"/>
    <xf numFmtId="180" fontId="7" fillId="2" borderId="0" xfId="1" applyNumberFormat="1" applyFont="1" applyFill="1" applyAlignment="1"/>
    <xf numFmtId="0" fontId="7" fillId="0" borderId="0" xfId="1" applyNumberFormat="1" applyFont="1" applyFill="1" applyAlignment="1"/>
    <xf numFmtId="180" fontId="0" fillId="2" borderId="0" xfId="1" applyNumberFormat="1" applyFont="1" applyFill="1" applyAlignment="1"/>
    <xf numFmtId="181" fontId="0" fillId="0" borderId="0" xfId="0" applyNumberFormat="1" applyAlignment="1"/>
    <xf numFmtId="182" fontId="0" fillId="0" borderId="0" xfId="1" applyNumberFormat="1" applyFont="1" applyFill="1" applyAlignment="1"/>
    <xf numFmtId="0" fontId="5" fillId="0" borderId="33" xfId="0" applyFont="1" applyFill="1" applyBorder="1" applyAlignment="1">
      <alignment wrapText="1"/>
    </xf>
    <xf numFmtId="178" fontId="6" fillId="0" borderId="36" xfId="0" applyNumberFormat="1" applyFont="1" applyFill="1" applyBorder="1" applyAlignment="1">
      <alignment horizontal="right" vertical="center"/>
    </xf>
    <xf numFmtId="178" fontId="6" fillId="0" borderId="37" xfId="0" applyNumberFormat="1" applyFont="1" applyFill="1" applyBorder="1" applyAlignment="1">
      <alignment horizontal="right" vertical="center"/>
    </xf>
    <xf numFmtId="0" fontId="5" fillId="0" borderId="33" xfId="0" applyFont="1" applyFill="1" applyBorder="1" applyAlignment="1"/>
    <xf numFmtId="178" fontId="6" fillId="0" borderId="0" xfId="0" applyNumberFormat="1" applyFont="1" applyFill="1" applyBorder="1" applyAlignment="1">
      <alignment horizontal="right" vertical="top"/>
    </xf>
    <xf numFmtId="0" fontId="5" fillId="0" borderId="11" xfId="0" applyFont="1" applyFill="1" applyBorder="1" applyAlignment="1"/>
    <xf numFmtId="178" fontId="6" fillId="0" borderId="40" xfId="0" applyNumberFormat="1" applyFont="1" applyFill="1" applyBorder="1" applyAlignment="1">
      <alignment horizontal="right" vertical="center"/>
    </xf>
    <xf numFmtId="178" fontId="6" fillId="0" borderId="41" xfId="0" applyNumberFormat="1" applyFont="1" applyFill="1" applyBorder="1" applyAlignment="1">
      <alignment horizontal="right" vertical="center"/>
    </xf>
    <xf numFmtId="178" fontId="0" fillId="0" borderId="0" xfId="0" applyNumberFormat="1" applyAlignment="1"/>
    <xf numFmtId="0" fontId="5" fillId="0" borderId="11" xfId="0" applyFont="1" applyFill="1" applyBorder="1" applyAlignment="1">
      <alignment vertical="center"/>
    </xf>
    <xf numFmtId="178" fontId="6" fillId="0" borderId="36" xfId="0" applyNumberFormat="1" applyFont="1" applyFill="1" applyBorder="1" applyAlignment="1">
      <alignment horizontal="right"/>
    </xf>
    <xf numFmtId="178" fontId="6" fillId="0" borderId="37" xfId="0" applyNumberFormat="1" applyFont="1" applyFill="1" applyBorder="1" applyAlignment="1">
      <alignment horizontal="right"/>
    </xf>
    <xf numFmtId="179" fontId="6" fillId="0" borderId="13" xfId="0" applyNumberFormat="1" applyFont="1" applyFill="1" applyBorder="1" applyAlignment="1">
      <alignment horizontal="right" vertical="top"/>
    </xf>
    <xf numFmtId="179" fontId="6" fillId="0" borderId="14" xfId="0" applyNumberFormat="1" applyFont="1" applyFill="1" applyBorder="1" applyAlignment="1">
      <alignment horizontal="right" vertical="top"/>
    </xf>
    <xf numFmtId="0" fontId="0" fillId="3" borderId="0" xfId="1" applyNumberFormat="1" applyFont="1" applyFill="1" applyAlignment="1"/>
    <xf numFmtId="180" fontId="0" fillId="3" borderId="0" xfId="1" applyNumberFormat="1" applyFont="1" applyFill="1" applyAlignment="1"/>
    <xf numFmtId="0" fontId="8" fillId="0" borderId="11" xfId="0" applyFont="1" applyFill="1" applyBorder="1" applyAlignment="1">
      <alignment horizontal="center" vertical="center"/>
    </xf>
    <xf numFmtId="3" fontId="6" fillId="0" borderId="46" xfId="0" applyNumberFormat="1" applyFont="1" applyFill="1" applyBorder="1" applyAlignment="1">
      <alignment horizontal="right" vertical="top"/>
    </xf>
    <xf numFmtId="3" fontId="6" fillId="0" borderId="47" xfId="0" applyNumberFormat="1" applyFont="1" applyFill="1" applyBorder="1" applyAlignment="1">
      <alignment horizontal="right" vertical="top"/>
    </xf>
    <xf numFmtId="3" fontId="6" fillId="0" borderId="36" xfId="0" applyNumberFormat="1" applyFont="1" applyFill="1" applyBorder="1" applyAlignment="1">
      <alignment horizontal="right" vertical="top"/>
    </xf>
    <xf numFmtId="3" fontId="6" fillId="0" borderId="37" xfId="0" applyNumberFormat="1" applyFont="1" applyFill="1" applyBorder="1" applyAlignment="1">
      <alignment horizontal="right" vertical="top"/>
    </xf>
    <xf numFmtId="3" fontId="0" fillId="0" borderId="0" xfId="0" applyNumberFormat="1" applyAlignment="1"/>
    <xf numFmtId="178" fontId="6" fillId="0" borderId="13" xfId="0" applyNumberFormat="1" applyFont="1" applyFill="1" applyBorder="1" applyAlignment="1">
      <alignment horizontal="right" vertical="top"/>
    </xf>
    <xf numFmtId="178" fontId="6" fillId="0" borderId="14" xfId="0" applyNumberFormat="1" applyFont="1" applyFill="1" applyBorder="1" applyAlignment="1">
      <alignment horizontal="right" vertical="top"/>
    </xf>
    <xf numFmtId="183" fontId="6" fillId="0" borderId="60" xfId="0" applyNumberFormat="1" applyFont="1" applyFill="1" applyBorder="1" applyAlignment="1">
      <alignment horizontal="right" vertical="top"/>
    </xf>
    <xf numFmtId="183" fontId="6" fillId="0" borderId="61" xfId="0" applyNumberFormat="1" applyFont="1" applyFill="1" applyBorder="1" applyAlignment="1">
      <alignment horizontal="right" vertical="top"/>
    </xf>
    <xf numFmtId="178" fontId="6" fillId="0" borderId="65" xfId="0" applyNumberFormat="1" applyFont="1" applyFill="1" applyBorder="1" applyAlignment="1">
      <alignment horizontal="right" vertical="center"/>
    </xf>
    <xf numFmtId="178" fontId="6" fillId="0" borderId="66" xfId="0" applyNumberFormat="1" applyFont="1" applyFill="1" applyBorder="1" applyAlignment="1">
      <alignment horizontal="right" vertical="center"/>
    </xf>
    <xf numFmtId="0" fontId="5" fillId="0" borderId="0" xfId="0" applyFont="1" applyFill="1" applyBorder="1" applyAlignment="1">
      <alignment horizontal="center" vertical="center"/>
    </xf>
    <xf numFmtId="178" fontId="9"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178" fontId="9" fillId="0" borderId="0" xfId="0" applyNumberFormat="1" applyFont="1" applyFill="1" applyBorder="1" applyAlignment="1">
      <alignment horizontal="left" vertical="center"/>
    </xf>
    <xf numFmtId="0" fontId="0" fillId="0" borderId="0" xfId="0" applyAlignment="1">
      <alignment horizontal="left"/>
    </xf>
    <xf numFmtId="0" fontId="5" fillId="0" borderId="0" xfId="0" applyFont="1" applyAlignment="1">
      <alignment horizontal="left" vertical="center"/>
    </xf>
    <xf numFmtId="178" fontId="0" fillId="0" borderId="0" xfId="0" applyNumberFormat="1" applyAlignment="1">
      <alignment horizontal="left"/>
    </xf>
    <xf numFmtId="0" fontId="10" fillId="0" borderId="0" xfId="0" applyFont="1" applyAlignment="1">
      <alignment vertical="center"/>
    </xf>
    <xf numFmtId="0" fontId="5" fillId="0" borderId="38"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48" xfId="0" applyFont="1" applyFill="1" applyBorder="1" applyAlignment="1">
      <alignment horizontal="left" vertical="center"/>
    </xf>
    <xf numFmtId="0" fontId="8" fillId="0" borderId="36" xfId="0" applyFont="1" applyFill="1" applyBorder="1" applyAlignment="1">
      <alignment horizontal="left"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177" fontId="0" fillId="0" borderId="10"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17" xfId="0" applyBorder="1" applyAlignment="1">
      <alignment horizontal="center" vertical="center" textRotation="255"/>
    </xf>
    <xf numFmtId="0" fontId="0" fillId="0" borderId="22" xfId="0" applyBorder="1" applyAlignment="1">
      <alignment horizontal="center" vertical="center" textRotation="255"/>
    </xf>
    <xf numFmtId="0" fontId="0" fillId="0" borderId="53" xfId="0" applyBorder="1" applyAlignment="1">
      <alignment horizontal="center" vertical="center" textRotation="255"/>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left" shrinkToFit="1"/>
    </xf>
    <xf numFmtId="0" fontId="5" fillId="0" borderId="35" xfId="0" applyFont="1" applyFill="1" applyBorder="1" applyAlignment="1">
      <alignment horizontal="left" shrinkToFit="1"/>
    </xf>
    <xf numFmtId="177" fontId="0" fillId="0" borderId="9"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9"/>
  <sheetViews>
    <sheetView tabSelected="1" zoomScaleNormal="100" zoomScaleSheetLayoutView="100" workbookViewId="0"/>
  </sheetViews>
  <sheetFormatPr defaultRowHeight="18.75" x14ac:dyDescent="0.4"/>
  <cols>
    <col min="2" max="2" width="3.375" customWidth="1"/>
    <col min="3" max="3" width="5.25" customWidth="1"/>
    <col min="4" max="10" width="10.375" customWidth="1"/>
    <col min="11" max="11" width="10.125" bestFit="1" customWidth="1"/>
    <col min="12" max="12" width="9.75" bestFit="1" customWidth="1"/>
    <col min="13" max="13" width="11.375" customWidth="1"/>
    <col min="14" max="14" width="5.875" customWidth="1"/>
    <col min="15" max="15" width="7.75" customWidth="1"/>
    <col min="16" max="16" width="5.875" customWidth="1"/>
    <col min="17" max="17" width="7.75" customWidth="1"/>
    <col min="18" max="18" width="5.875" customWidth="1"/>
    <col min="19" max="19" width="7.75" customWidth="1"/>
    <col min="20" max="20" width="5.875" customWidth="1"/>
    <col min="21" max="21" width="7.75" customWidth="1"/>
  </cols>
  <sheetData>
    <row r="1" spans="2:22" s="2" customFormat="1" ht="22.15" customHeight="1" thickBot="1" x14ac:dyDescent="0.45">
      <c r="B1" s="1" t="s">
        <v>0</v>
      </c>
      <c r="C1" s="1"/>
      <c r="D1" s="1"/>
      <c r="E1" s="1"/>
      <c r="F1" s="1"/>
      <c r="G1" s="1"/>
      <c r="L1" s="3"/>
      <c r="M1" s="4"/>
      <c r="N1" s="3"/>
      <c r="O1" s="4"/>
      <c r="P1" s="3"/>
      <c r="Q1" s="4"/>
      <c r="R1" s="3"/>
      <c r="S1" s="4"/>
      <c r="T1" s="3"/>
      <c r="U1" s="4"/>
    </row>
    <row r="2" spans="2:22" s="7" customFormat="1" x14ac:dyDescent="0.4">
      <c r="B2" s="126" t="s">
        <v>1</v>
      </c>
      <c r="C2" s="127"/>
      <c r="D2" s="127"/>
      <c r="E2" s="128"/>
      <c r="F2" s="5" t="s">
        <v>2</v>
      </c>
      <c r="G2" s="5" t="s">
        <v>3</v>
      </c>
      <c r="H2" s="5" t="s">
        <v>4</v>
      </c>
      <c r="I2" s="5" t="s">
        <v>5</v>
      </c>
      <c r="J2" s="6" t="s">
        <v>6</v>
      </c>
      <c r="L2" s="8"/>
      <c r="M2" s="9"/>
      <c r="N2" s="8"/>
      <c r="O2" s="9"/>
      <c r="P2" s="8"/>
      <c r="Q2" s="9"/>
      <c r="R2" s="8"/>
      <c r="S2" s="9"/>
      <c r="T2" s="8"/>
      <c r="U2" s="9"/>
    </row>
    <row r="3" spans="2:22" s="7" customFormat="1" x14ac:dyDescent="0.4">
      <c r="B3" s="129" t="s">
        <v>7</v>
      </c>
      <c r="C3" s="130"/>
      <c r="D3" s="130"/>
      <c r="E3" s="131"/>
      <c r="F3" s="123">
        <v>3598851</v>
      </c>
      <c r="G3" s="123">
        <v>339561</v>
      </c>
      <c r="H3" s="123">
        <v>877037</v>
      </c>
      <c r="I3" s="123">
        <v>661567</v>
      </c>
      <c r="J3" s="107">
        <f>SUM(F3:I5)</f>
        <v>5477016</v>
      </c>
      <c r="L3" s="8"/>
      <c r="M3" s="9"/>
      <c r="N3" s="8"/>
      <c r="O3" s="9"/>
      <c r="P3" s="8"/>
      <c r="Q3" s="9"/>
      <c r="R3" s="8"/>
      <c r="S3" s="9"/>
      <c r="T3" s="8"/>
      <c r="U3" s="9"/>
    </row>
    <row r="4" spans="2:22" s="7" customFormat="1" x14ac:dyDescent="0.4">
      <c r="B4" s="132"/>
      <c r="C4" s="133"/>
      <c r="D4" s="133"/>
      <c r="E4" s="134"/>
      <c r="F4" s="124"/>
      <c r="G4" s="124"/>
      <c r="H4" s="124"/>
      <c r="I4" s="124"/>
      <c r="J4" s="108"/>
      <c r="L4" s="8"/>
      <c r="M4" s="9"/>
      <c r="N4" s="8"/>
      <c r="O4" s="9"/>
      <c r="P4" s="8"/>
      <c r="Q4" s="9"/>
      <c r="R4" s="8"/>
      <c r="S4" s="9"/>
      <c r="T4" s="8"/>
      <c r="U4" s="9"/>
    </row>
    <row r="5" spans="2:22" s="7" customFormat="1" ht="19.5" thickBot="1" x14ac:dyDescent="0.45">
      <c r="B5" s="132"/>
      <c r="C5" s="133"/>
      <c r="D5" s="133"/>
      <c r="E5" s="134"/>
      <c r="F5" s="125"/>
      <c r="G5" s="125"/>
      <c r="H5" s="125"/>
      <c r="I5" s="125"/>
      <c r="J5" s="109"/>
      <c r="L5" s="8"/>
      <c r="M5" s="10"/>
      <c r="N5" s="11"/>
      <c r="O5" s="10"/>
      <c r="P5" s="11"/>
      <c r="Q5" s="10"/>
      <c r="R5" s="11"/>
      <c r="S5" s="10"/>
      <c r="T5" s="11"/>
      <c r="U5" s="10"/>
    </row>
    <row r="6" spans="2:22" s="7" customFormat="1" ht="20.25" thickTop="1" thickBot="1" x14ac:dyDescent="0.45">
      <c r="B6" s="110" t="s">
        <v>8</v>
      </c>
      <c r="C6" s="113" t="s">
        <v>9</v>
      </c>
      <c r="D6" s="114"/>
      <c r="E6" s="114"/>
      <c r="F6" s="12">
        <v>17641</v>
      </c>
      <c r="G6" s="12">
        <v>16257</v>
      </c>
      <c r="H6" s="12">
        <v>73419</v>
      </c>
      <c r="I6" s="12">
        <v>14731</v>
      </c>
      <c r="J6" s="13">
        <f>SUM(F6:I6)</f>
        <v>122048</v>
      </c>
      <c r="L6" s="8"/>
      <c r="M6" s="14"/>
      <c r="N6" s="11"/>
      <c r="O6" s="14"/>
      <c r="P6" s="11"/>
      <c r="Q6" s="14"/>
      <c r="R6" s="11"/>
      <c r="S6" s="14"/>
      <c r="T6" s="11"/>
      <c r="U6" s="14"/>
    </row>
    <row r="7" spans="2:22" s="7" customFormat="1" ht="19.5" thickTop="1" x14ac:dyDescent="0.4">
      <c r="B7" s="111"/>
      <c r="C7" s="115"/>
      <c r="D7" s="116"/>
      <c r="E7" s="116"/>
      <c r="F7" s="15">
        <v>0.1</v>
      </c>
      <c r="G7" s="15">
        <v>1.2</v>
      </c>
      <c r="H7" s="15">
        <v>2.2000000000000002</v>
      </c>
      <c r="I7" s="15">
        <v>0.6</v>
      </c>
      <c r="J7" s="16">
        <v>0.5</v>
      </c>
      <c r="L7" s="17"/>
      <c r="M7" s="18"/>
      <c r="N7" s="19"/>
      <c r="O7" s="18"/>
      <c r="P7" s="19"/>
      <c r="Q7" s="18"/>
      <c r="R7" s="19"/>
      <c r="S7" s="18"/>
      <c r="T7" s="19"/>
      <c r="U7" s="18"/>
    </row>
    <row r="8" spans="2:22" s="7" customFormat="1" x14ac:dyDescent="0.4">
      <c r="B8" s="111"/>
      <c r="C8" s="71" t="s">
        <v>10</v>
      </c>
      <c r="D8" s="72"/>
      <c r="E8" s="72"/>
      <c r="F8" s="20">
        <v>16797</v>
      </c>
      <c r="G8" s="20">
        <v>60295</v>
      </c>
      <c r="H8" s="20">
        <v>176366</v>
      </c>
      <c r="I8" s="20">
        <v>30861</v>
      </c>
      <c r="J8" s="21">
        <f>SUM(F8:I8)</f>
        <v>284319</v>
      </c>
      <c r="L8" s="8"/>
      <c r="M8" s="14"/>
      <c r="N8" s="11"/>
      <c r="O8" s="14"/>
      <c r="P8" s="11"/>
      <c r="Q8" s="14"/>
      <c r="R8" s="11"/>
      <c r="S8" s="14"/>
      <c r="T8" s="11"/>
      <c r="U8" s="14"/>
    </row>
    <row r="9" spans="2:22" s="7" customFormat="1" x14ac:dyDescent="0.4">
      <c r="B9" s="111"/>
      <c r="C9" s="71"/>
      <c r="D9" s="72"/>
      <c r="E9" s="72"/>
      <c r="F9" s="15">
        <v>0.1</v>
      </c>
      <c r="G9" s="15">
        <v>4.4000000000000004</v>
      </c>
      <c r="H9" s="15">
        <v>5.2</v>
      </c>
      <c r="I9" s="15">
        <v>1.2</v>
      </c>
      <c r="J9" s="16">
        <v>1.3</v>
      </c>
      <c r="L9" s="17"/>
      <c r="M9" s="18"/>
      <c r="N9" s="19"/>
      <c r="O9" s="18"/>
      <c r="P9" s="19"/>
      <c r="Q9" s="18"/>
      <c r="R9" s="19"/>
      <c r="S9" s="18"/>
      <c r="T9" s="19"/>
      <c r="U9" s="18"/>
    </row>
    <row r="10" spans="2:22" s="7" customFormat="1" x14ac:dyDescent="0.4">
      <c r="B10" s="111"/>
      <c r="C10" s="71" t="s">
        <v>11</v>
      </c>
      <c r="D10" s="72"/>
      <c r="E10" s="72"/>
      <c r="F10" s="20">
        <v>29101</v>
      </c>
      <c r="G10" s="20">
        <v>130031</v>
      </c>
      <c r="H10" s="20">
        <v>135887</v>
      </c>
      <c r="I10" s="20">
        <v>36796</v>
      </c>
      <c r="J10" s="21">
        <f>SUM(F10:I10)</f>
        <v>331815</v>
      </c>
      <c r="L10" s="8"/>
      <c r="M10" s="14"/>
      <c r="N10" s="11"/>
      <c r="O10" s="14"/>
      <c r="P10" s="11"/>
      <c r="Q10" s="14"/>
      <c r="R10" s="11"/>
      <c r="S10" s="14"/>
      <c r="T10" s="11"/>
      <c r="U10" s="14"/>
    </row>
    <row r="11" spans="2:22" s="7" customFormat="1" x14ac:dyDescent="0.4">
      <c r="B11" s="111"/>
      <c r="C11" s="71"/>
      <c r="D11" s="72"/>
      <c r="E11" s="72"/>
      <c r="F11" s="15">
        <v>0.2</v>
      </c>
      <c r="G11" s="15">
        <v>9.4</v>
      </c>
      <c r="H11" s="15">
        <v>4</v>
      </c>
      <c r="I11" s="15">
        <v>1.4</v>
      </c>
      <c r="J11" s="16">
        <v>1.5</v>
      </c>
      <c r="L11" s="17"/>
      <c r="M11" s="18"/>
      <c r="N11" s="22"/>
      <c r="O11" s="23"/>
      <c r="P11" s="24"/>
      <c r="Q11" s="18"/>
      <c r="R11" s="19"/>
      <c r="S11" s="18"/>
      <c r="T11" s="19"/>
      <c r="U11" s="18"/>
    </row>
    <row r="12" spans="2:22" s="7" customFormat="1" x14ac:dyDescent="0.4">
      <c r="B12" s="111"/>
      <c r="C12" s="71" t="s">
        <v>12</v>
      </c>
      <c r="D12" s="72"/>
      <c r="E12" s="72"/>
      <c r="F12" s="20">
        <v>883169</v>
      </c>
      <c r="G12" s="20">
        <v>59682</v>
      </c>
      <c r="H12" s="20">
        <v>197858</v>
      </c>
      <c r="I12" s="20">
        <v>146552</v>
      </c>
      <c r="J12" s="21">
        <f>SUM(F12:I12)</f>
        <v>1287261</v>
      </c>
      <c r="L12" s="8"/>
      <c r="M12" s="14"/>
      <c r="N12" s="11"/>
      <c r="O12" s="14"/>
      <c r="P12" s="11"/>
      <c r="Q12" s="14"/>
      <c r="R12" s="11"/>
      <c r="S12" s="14"/>
      <c r="T12" s="11"/>
      <c r="U12" s="14"/>
    </row>
    <row r="13" spans="2:22" s="7" customFormat="1" x14ac:dyDescent="0.4">
      <c r="B13" s="111"/>
      <c r="C13" s="71"/>
      <c r="D13" s="72"/>
      <c r="E13" s="72"/>
      <c r="F13" s="15">
        <v>5.9</v>
      </c>
      <c r="G13" s="15">
        <v>4.3</v>
      </c>
      <c r="H13" s="15">
        <v>5.8</v>
      </c>
      <c r="I13" s="15">
        <v>5.7</v>
      </c>
      <c r="J13" s="16">
        <v>5.8</v>
      </c>
      <c r="L13" s="17"/>
      <c r="M13" s="18"/>
      <c r="N13" s="19"/>
      <c r="O13" s="18"/>
      <c r="P13" s="19"/>
      <c r="Q13" s="18"/>
      <c r="R13" s="22"/>
      <c r="S13" s="25"/>
      <c r="T13" s="19"/>
      <c r="U13" s="18"/>
      <c r="V13" s="26"/>
    </row>
    <row r="14" spans="2:22" s="7" customFormat="1" x14ac:dyDescent="0.4">
      <c r="B14" s="111"/>
      <c r="C14" s="71" t="s">
        <v>13</v>
      </c>
      <c r="D14" s="72"/>
      <c r="E14" s="72"/>
      <c r="F14" s="20">
        <v>735920</v>
      </c>
      <c r="G14" s="20">
        <v>21761</v>
      </c>
      <c r="H14" s="20">
        <v>49285</v>
      </c>
      <c r="I14" s="20">
        <v>176725</v>
      </c>
      <c r="J14" s="21">
        <f>SUM(F14:I14)</f>
        <v>983691</v>
      </c>
      <c r="L14" s="8"/>
      <c r="M14" s="14"/>
      <c r="N14" s="11"/>
      <c r="O14" s="14"/>
      <c r="P14" s="11"/>
      <c r="Q14" s="14"/>
      <c r="R14" s="11"/>
      <c r="S14" s="14"/>
      <c r="T14" s="11"/>
      <c r="U14" s="14"/>
    </row>
    <row r="15" spans="2:22" s="7" customFormat="1" x14ac:dyDescent="0.4">
      <c r="B15" s="111"/>
      <c r="C15" s="71"/>
      <c r="D15" s="72"/>
      <c r="E15" s="72"/>
      <c r="F15" s="15">
        <v>5</v>
      </c>
      <c r="G15" s="15">
        <v>1.6</v>
      </c>
      <c r="H15" s="15">
        <v>1.5</v>
      </c>
      <c r="I15" s="15">
        <v>6.8</v>
      </c>
      <c r="J15" s="16">
        <v>4.4000000000000004</v>
      </c>
      <c r="L15" s="17"/>
      <c r="M15" s="18"/>
      <c r="N15" s="19"/>
      <c r="O15" s="18"/>
      <c r="P15" s="19"/>
      <c r="Q15" s="18"/>
      <c r="R15" s="19"/>
      <c r="S15" s="18"/>
      <c r="T15" s="19"/>
      <c r="U15" s="18"/>
    </row>
    <row r="16" spans="2:22" s="7" customFormat="1" x14ac:dyDescent="0.4">
      <c r="B16" s="111"/>
      <c r="C16" s="71" t="s">
        <v>14</v>
      </c>
      <c r="D16" s="72"/>
      <c r="E16" s="72"/>
      <c r="F16" s="20">
        <v>32170</v>
      </c>
      <c r="G16" s="20">
        <v>630</v>
      </c>
      <c r="H16" s="20">
        <v>3020</v>
      </c>
      <c r="I16" s="20">
        <v>4432</v>
      </c>
      <c r="J16" s="21">
        <f>SUM(F16:I16)</f>
        <v>40252</v>
      </c>
      <c r="L16" s="8"/>
      <c r="M16" s="14"/>
      <c r="N16" s="11"/>
      <c r="O16" s="14"/>
      <c r="P16" s="11"/>
      <c r="Q16" s="14"/>
      <c r="R16" s="11"/>
      <c r="S16" s="14"/>
      <c r="T16" s="11"/>
      <c r="U16" s="14"/>
    </row>
    <row r="17" spans="2:21" s="7" customFormat="1" x14ac:dyDescent="0.4">
      <c r="B17" s="111"/>
      <c r="C17" s="71"/>
      <c r="D17" s="72"/>
      <c r="E17" s="72"/>
      <c r="F17" s="15">
        <v>0.2</v>
      </c>
      <c r="G17" s="15">
        <v>0</v>
      </c>
      <c r="H17" s="15">
        <v>0.1</v>
      </c>
      <c r="I17" s="15">
        <v>0.2</v>
      </c>
      <c r="J17" s="16">
        <v>0.2</v>
      </c>
      <c r="L17" s="17"/>
      <c r="M17" s="27"/>
      <c r="N17" s="22"/>
      <c r="O17" s="25"/>
      <c r="P17" s="19"/>
      <c r="Q17" s="18"/>
      <c r="R17" s="19"/>
      <c r="S17" s="18"/>
      <c r="T17" s="19"/>
      <c r="U17" s="18"/>
    </row>
    <row r="18" spans="2:21" s="7" customFormat="1" x14ac:dyDescent="0.4">
      <c r="B18" s="111"/>
      <c r="C18" s="117" t="s">
        <v>15</v>
      </c>
      <c r="D18" s="118"/>
      <c r="E18" s="118"/>
      <c r="F18" s="20">
        <v>9770</v>
      </c>
      <c r="G18" s="20">
        <v>247</v>
      </c>
      <c r="H18" s="20">
        <v>1034</v>
      </c>
      <c r="I18" s="20">
        <v>1143</v>
      </c>
      <c r="J18" s="21">
        <f>SUM(F18:I18)</f>
        <v>12194</v>
      </c>
      <c r="L18" s="8"/>
      <c r="M18" s="14"/>
      <c r="N18" s="11"/>
      <c r="O18" s="14"/>
      <c r="P18" s="11"/>
      <c r="Q18" s="14"/>
      <c r="R18" s="11"/>
      <c r="S18" s="14"/>
      <c r="T18" s="11"/>
      <c r="U18" s="14"/>
    </row>
    <row r="19" spans="2:21" s="7" customFormat="1" ht="19.5" thickBot="1" x14ac:dyDescent="0.45">
      <c r="B19" s="111"/>
      <c r="C19" s="119"/>
      <c r="D19" s="120"/>
      <c r="E19" s="120"/>
      <c r="F19" s="15">
        <v>0.1</v>
      </c>
      <c r="G19" s="15">
        <v>0</v>
      </c>
      <c r="H19" s="15">
        <v>0</v>
      </c>
      <c r="I19" s="15">
        <v>0</v>
      </c>
      <c r="J19" s="16">
        <v>0.1</v>
      </c>
      <c r="L19" s="17"/>
      <c r="M19" s="27"/>
      <c r="N19" s="19"/>
      <c r="O19" s="18"/>
      <c r="P19" s="19"/>
      <c r="Q19" s="18"/>
      <c r="R19" s="19"/>
      <c r="S19" s="18"/>
      <c r="T19" s="19"/>
      <c r="U19" s="18"/>
    </row>
    <row r="20" spans="2:21" s="7" customFormat="1" x14ac:dyDescent="0.4">
      <c r="B20" s="111"/>
      <c r="C20" s="28"/>
      <c r="D20" s="121" t="s">
        <v>16</v>
      </c>
      <c r="E20" s="122"/>
      <c r="F20" s="29">
        <v>3841</v>
      </c>
      <c r="G20" s="29">
        <v>58</v>
      </c>
      <c r="H20" s="29">
        <v>387</v>
      </c>
      <c r="I20" s="29">
        <v>385</v>
      </c>
      <c r="J20" s="30">
        <f>SUM(F20:I20)</f>
        <v>4671</v>
      </c>
      <c r="L20" s="8"/>
      <c r="M20" s="14"/>
      <c r="N20" s="11"/>
      <c r="O20" s="14"/>
      <c r="P20" s="11"/>
      <c r="Q20" s="14"/>
      <c r="R20" s="11"/>
      <c r="S20" s="14"/>
      <c r="T20" s="11"/>
      <c r="U20" s="14"/>
    </row>
    <row r="21" spans="2:21" s="7" customFormat="1" ht="13.15" customHeight="1" x14ac:dyDescent="0.4">
      <c r="B21" s="111"/>
      <c r="C21" s="103" t="s">
        <v>17</v>
      </c>
      <c r="D21" s="104"/>
      <c r="E21" s="104"/>
      <c r="F21" s="20">
        <v>102170</v>
      </c>
      <c r="G21" s="20">
        <v>2104</v>
      </c>
      <c r="H21" s="20">
        <v>10043</v>
      </c>
      <c r="I21" s="20">
        <v>10299</v>
      </c>
      <c r="J21" s="21">
        <f>SUM(F21:I21)</f>
        <v>124616</v>
      </c>
      <c r="L21" s="8"/>
      <c r="M21" s="14"/>
      <c r="N21" s="11"/>
      <c r="O21" s="14"/>
      <c r="P21" s="11"/>
      <c r="Q21" s="14"/>
      <c r="R21" s="11"/>
      <c r="S21" s="14"/>
      <c r="T21" s="11"/>
      <c r="U21" s="14"/>
    </row>
    <row r="22" spans="2:21" s="7" customFormat="1" ht="19.5" thickBot="1" x14ac:dyDescent="0.45">
      <c r="B22" s="111"/>
      <c r="C22" s="105"/>
      <c r="D22" s="106"/>
      <c r="E22" s="106"/>
      <c r="F22" s="15">
        <v>0.7</v>
      </c>
      <c r="G22" s="15">
        <v>0.2</v>
      </c>
      <c r="H22" s="15">
        <v>0.3</v>
      </c>
      <c r="I22" s="15">
        <v>0.4</v>
      </c>
      <c r="J22" s="16">
        <v>0.6</v>
      </c>
      <c r="L22" s="17"/>
      <c r="M22" s="18"/>
      <c r="N22" s="19"/>
      <c r="O22" s="18"/>
      <c r="P22" s="19"/>
      <c r="Q22" s="18"/>
      <c r="R22" s="19"/>
      <c r="S22" s="18"/>
      <c r="T22" s="19"/>
      <c r="U22" s="18"/>
    </row>
    <row r="23" spans="2:21" s="7" customFormat="1" x14ac:dyDescent="0.4">
      <c r="B23" s="111"/>
      <c r="C23" s="31"/>
      <c r="D23" s="121" t="s">
        <v>18</v>
      </c>
      <c r="E23" s="122"/>
      <c r="F23" s="29">
        <v>23917</v>
      </c>
      <c r="G23" s="29">
        <v>328</v>
      </c>
      <c r="H23" s="29">
        <v>2276</v>
      </c>
      <c r="I23" s="29">
        <v>2161</v>
      </c>
      <c r="J23" s="30">
        <f>SUM(F23:I23)</f>
        <v>28682</v>
      </c>
      <c r="L23" s="8"/>
      <c r="M23" s="14"/>
      <c r="N23" s="11"/>
      <c r="O23" s="14"/>
      <c r="P23" s="11"/>
      <c r="Q23" s="14"/>
      <c r="R23" s="11"/>
      <c r="S23" s="14"/>
      <c r="T23" s="11"/>
      <c r="U23" s="14"/>
    </row>
    <row r="24" spans="2:21" s="7" customFormat="1" x14ac:dyDescent="0.4">
      <c r="B24" s="111"/>
      <c r="C24" s="73" t="s">
        <v>19</v>
      </c>
      <c r="D24" s="74"/>
      <c r="E24" s="74"/>
      <c r="F24" s="20">
        <v>48196</v>
      </c>
      <c r="G24" s="20">
        <v>301</v>
      </c>
      <c r="H24" s="20">
        <v>4662</v>
      </c>
      <c r="I24" s="20">
        <v>4485</v>
      </c>
      <c r="J24" s="21">
        <f>SUM(F24:I24)</f>
        <v>57644</v>
      </c>
      <c r="L24" s="8"/>
      <c r="M24" s="14"/>
      <c r="N24" s="11"/>
      <c r="O24" s="14"/>
      <c r="P24" s="11"/>
      <c r="Q24" s="14"/>
      <c r="R24" s="11"/>
      <c r="S24" s="14"/>
      <c r="T24" s="11"/>
      <c r="U24" s="14"/>
    </row>
    <row r="25" spans="2:21" s="7" customFormat="1" x14ac:dyDescent="0.4">
      <c r="B25" s="111"/>
      <c r="C25" s="73"/>
      <c r="D25" s="74"/>
      <c r="E25" s="74"/>
      <c r="F25" s="15">
        <v>0.3</v>
      </c>
      <c r="G25" s="15">
        <v>0</v>
      </c>
      <c r="H25" s="15">
        <v>0.1</v>
      </c>
      <c r="I25" s="15">
        <v>0.2</v>
      </c>
      <c r="J25" s="16">
        <v>0.3</v>
      </c>
      <c r="L25" s="32">
        <f>SUM(J20,J23,J38,J39,J40,J46,J47)</f>
        <v>176788</v>
      </c>
      <c r="M25" s="18"/>
      <c r="N25" s="19"/>
      <c r="O25" s="18"/>
      <c r="P25" s="19"/>
      <c r="Q25" s="18"/>
      <c r="R25" s="19"/>
      <c r="S25" s="18"/>
      <c r="T25" s="22"/>
      <c r="U25" s="25"/>
    </row>
    <row r="26" spans="2:21" s="7" customFormat="1" x14ac:dyDescent="0.4">
      <c r="B26" s="111"/>
      <c r="C26" s="73" t="s">
        <v>20</v>
      </c>
      <c r="D26" s="74"/>
      <c r="E26" s="74"/>
      <c r="F26" s="20">
        <v>23</v>
      </c>
      <c r="G26" s="20">
        <v>4</v>
      </c>
      <c r="H26" s="20">
        <v>12</v>
      </c>
      <c r="I26" s="20">
        <v>7</v>
      </c>
      <c r="J26" s="21">
        <f>SUM(F26:I26)</f>
        <v>46</v>
      </c>
      <c r="L26" s="8"/>
      <c r="M26" s="14"/>
      <c r="N26" s="11"/>
      <c r="O26" s="14"/>
      <c r="P26" s="11"/>
      <c r="Q26" s="14"/>
      <c r="R26" s="11"/>
      <c r="S26" s="14"/>
      <c r="T26" s="11"/>
      <c r="U26" s="14"/>
    </row>
    <row r="27" spans="2:21" s="7" customFormat="1" x14ac:dyDescent="0.4">
      <c r="B27" s="111"/>
      <c r="C27" s="73"/>
      <c r="D27" s="74"/>
      <c r="E27" s="74"/>
      <c r="F27" s="15">
        <v>0</v>
      </c>
      <c r="G27" s="15">
        <v>0</v>
      </c>
      <c r="H27" s="15">
        <v>0</v>
      </c>
      <c r="I27" s="15">
        <v>0</v>
      </c>
      <c r="J27" s="16">
        <v>0</v>
      </c>
      <c r="L27" s="32">
        <f>SUM(J20,J23,J24,J26,J28,J30,J32,J34,J38,J39,J40,J41,J42,J44,J48,J50,J52,J54)</f>
        <v>15681593</v>
      </c>
      <c r="M27" s="18"/>
      <c r="N27" s="19"/>
      <c r="O27" s="18"/>
      <c r="P27" s="19"/>
      <c r="Q27" s="18"/>
      <c r="R27" s="19"/>
      <c r="S27" s="18"/>
      <c r="T27" s="19"/>
      <c r="U27" s="18"/>
    </row>
    <row r="28" spans="2:21" s="7" customFormat="1" ht="13.15" customHeight="1" x14ac:dyDescent="0.4">
      <c r="B28" s="111"/>
      <c r="C28" s="71" t="s">
        <v>21</v>
      </c>
      <c r="D28" s="72"/>
      <c r="E28" s="72"/>
      <c r="F28" s="20">
        <v>3418733</v>
      </c>
      <c r="G28" s="20">
        <v>331729</v>
      </c>
      <c r="H28" s="20">
        <v>833846</v>
      </c>
      <c r="I28" s="20">
        <v>616561</v>
      </c>
      <c r="J28" s="21">
        <f>SUM(F28:I28)</f>
        <v>5200869</v>
      </c>
      <c r="L28" s="8"/>
      <c r="M28" s="14"/>
      <c r="N28" s="11"/>
      <c r="O28" s="14"/>
      <c r="P28" s="11"/>
      <c r="Q28" s="14"/>
      <c r="R28" s="11"/>
      <c r="S28" s="14"/>
      <c r="T28" s="11"/>
      <c r="U28" s="14"/>
    </row>
    <row r="29" spans="2:21" s="7" customFormat="1" x14ac:dyDescent="0.4">
      <c r="B29" s="111"/>
      <c r="C29" s="71"/>
      <c r="D29" s="72"/>
      <c r="E29" s="72"/>
      <c r="F29" s="15">
        <v>23</v>
      </c>
      <c r="G29" s="15">
        <v>24</v>
      </c>
      <c r="H29" s="15">
        <v>24.6</v>
      </c>
      <c r="I29" s="15">
        <v>23.8</v>
      </c>
      <c r="J29" s="16">
        <v>23.4</v>
      </c>
      <c r="L29" s="17"/>
      <c r="M29" s="18"/>
      <c r="N29" s="19"/>
      <c r="O29" s="18"/>
      <c r="P29" s="19"/>
      <c r="Q29" s="18"/>
      <c r="R29" s="19"/>
      <c r="S29" s="18"/>
      <c r="T29" s="19"/>
      <c r="U29" s="18"/>
    </row>
    <row r="30" spans="2:21" s="7" customFormat="1" x14ac:dyDescent="0.4">
      <c r="B30" s="111"/>
      <c r="C30" s="73" t="s">
        <v>22</v>
      </c>
      <c r="D30" s="74"/>
      <c r="E30" s="74"/>
      <c r="F30" s="20">
        <v>1222445</v>
      </c>
      <c r="G30" s="20">
        <v>107945</v>
      </c>
      <c r="H30" s="20">
        <v>182626</v>
      </c>
      <c r="I30" s="20">
        <v>142295</v>
      </c>
      <c r="J30" s="21">
        <f>SUM(F30:I30)</f>
        <v>1655311</v>
      </c>
      <c r="L30" s="8"/>
      <c r="M30" s="14"/>
      <c r="N30" s="11"/>
      <c r="O30" s="14"/>
      <c r="P30" s="11"/>
      <c r="Q30" s="14"/>
      <c r="R30" s="11"/>
      <c r="S30" s="14"/>
      <c r="T30" s="11"/>
      <c r="U30" s="14"/>
    </row>
    <row r="31" spans="2:21" s="7" customFormat="1" x14ac:dyDescent="0.4">
      <c r="B31" s="111"/>
      <c r="C31" s="73"/>
      <c r="D31" s="74"/>
      <c r="E31" s="74"/>
      <c r="F31" s="15">
        <v>8.1999999999999993</v>
      </c>
      <c r="G31" s="15">
        <v>7.8</v>
      </c>
      <c r="H31" s="15">
        <v>5.4</v>
      </c>
      <c r="I31" s="15">
        <v>5.5</v>
      </c>
      <c r="J31" s="16">
        <v>7.4</v>
      </c>
      <c r="L31" s="17"/>
      <c r="M31" s="18"/>
      <c r="N31" s="19"/>
      <c r="O31" s="18"/>
      <c r="P31" s="19"/>
      <c r="Q31" s="18"/>
      <c r="R31" s="19"/>
      <c r="S31" s="18"/>
      <c r="T31" s="19"/>
      <c r="U31" s="18"/>
    </row>
    <row r="32" spans="2:21" s="7" customFormat="1" x14ac:dyDescent="0.4">
      <c r="B32" s="111"/>
      <c r="C32" s="73" t="s">
        <v>23</v>
      </c>
      <c r="D32" s="74"/>
      <c r="E32" s="74"/>
      <c r="F32" s="20">
        <v>3507505</v>
      </c>
      <c r="G32" s="20">
        <v>335955</v>
      </c>
      <c r="H32" s="20">
        <v>862980</v>
      </c>
      <c r="I32" s="20">
        <v>646468</v>
      </c>
      <c r="J32" s="21">
        <f>SUM(F32:I32)</f>
        <v>5352908</v>
      </c>
      <c r="L32" s="8"/>
      <c r="M32" s="14"/>
      <c r="N32" s="11"/>
      <c r="O32" s="14"/>
      <c r="P32" s="11"/>
      <c r="Q32" s="14"/>
      <c r="R32" s="11"/>
      <c r="S32" s="14"/>
      <c r="T32" s="11"/>
      <c r="U32" s="14"/>
    </row>
    <row r="33" spans="2:21" s="7" customFormat="1" x14ac:dyDescent="0.4">
      <c r="B33" s="111"/>
      <c r="C33" s="73"/>
      <c r="D33" s="74"/>
      <c r="E33" s="74"/>
      <c r="F33" s="15">
        <v>23.6</v>
      </c>
      <c r="G33" s="15">
        <v>24.3</v>
      </c>
      <c r="H33" s="15">
        <v>25.5</v>
      </c>
      <c r="I33" s="15">
        <v>24.9</v>
      </c>
      <c r="J33" s="16">
        <v>24.1</v>
      </c>
      <c r="L33" s="17"/>
      <c r="M33" s="18"/>
      <c r="N33" s="19"/>
      <c r="O33" s="18"/>
      <c r="P33" s="19"/>
      <c r="Q33" s="18"/>
      <c r="R33" s="22"/>
      <c r="S33" s="25"/>
      <c r="T33" s="19"/>
      <c r="U33" s="18"/>
    </row>
    <row r="34" spans="2:21" s="7" customFormat="1" x14ac:dyDescent="0.4">
      <c r="B34" s="111"/>
      <c r="C34" s="73" t="s">
        <v>24</v>
      </c>
      <c r="D34" s="74"/>
      <c r="E34" s="74"/>
      <c r="F34" s="20">
        <v>2332110</v>
      </c>
      <c r="G34" s="20">
        <v>108649</v>
      </c>
      <c r="H34" s="20">
        <v>319721</v>
      </c>
      <c r="I34" s="20">
        <v>342572</v>
      </c>
      <c r="J34" s="21">
        <f>SUM(F34:I34)</f>
        <v>3103052</v>
      </c>
      <c r="L34" s="8"/>
      <c r="M34" s="14"/>
      <c r="N34" s="11"/>
      <c r="O34" s="14"/>
      <c r="P34" s="11"/>
      <c r="Q34" s="14"/>
      <c r="R34" s="11"/>
      <c r="S34" s="14"/>
      <c r="T34" s="11"/>
      <c r="U34" s="14"/>
    </row>
    <row r="35" spans="2:21" s="7" customFormat="1" x14ac:dyDescent="0.4">
      <c r="B35" s="111"/>
      <c r="C35" s="73"/>
      <c r="D35" s="74"/>
      <c r="E35" s="74"/>
      <c r="F35" s="15">
        <v>15.7</v>
      </c>
      <c r="G35" s="15">
        <v>7.8</v>
      </c>
      <c r="H35" s="15">
        <v>9.4</v>
      </c>
      <c r="I35" s="15">
        <v>13.2</v>
      </c>
      <c r="J35" s="16">
        <v>14</v>
      </c>
      <c r="L35" s="17"/>
      <c r="M35" s="18"/>
      <c r="N35" s="19"/>
      <c r="O35" s="18"/>
      <c r="P35" s="19"/>
      <c r="Q35" s="18"/>
      <c r="R35" s="19"/>
      <c r="S35" s="18"/>
      <c r="T35" s="19"/>
      <c r="U35" s="18"/>
    </row>
    <row r="36" spans="2:21" s="7" customFormat="1" ht="13.15" customHeight="1" x14ac:dyDescent="0.4">
      <c r="B36" s="111"/>
      <c r="C36" s="103" t="s">
        <v>25</v>
      </c>
      <c r="D36" s="104"/>
      <c r="E36" s="104"/>
      <c r="F36" s="20">
        <v>155692</v>
      </c>
      <c r="G36" s="20">
        <v>3314</v>
      </c>
      <c r="H36" s="20">
        <v>14762</v>
      </c>
      <c r="I36" s="20">
        <v>16560</v>
      </c>
      <c r="J36" s="21">
        <f>SUM(F36:I36)</f>
        <v>190328</v>
      </c>
      <c r="L36" s="8"/>
      <c r="M36" s="14"/>
      <c r="N36" s="11"/>
      <c r="O36" s="14"/>
      <c r="P36" s="11"/>
      <c r="Q36" s="14"/>
      <c r="R36" s="11"/>
      <c r="S36" s="14"/>
      <c r="T36" s="11"/>
      <c r="U36" s="14"/>
    </row>
    <row r="37" spans="2:21" s="7" customFormat="1" ht="19.5" thickBot="1" x14ac:dyDescent="0.45">
      <c r="B37" s="111"/>
      <c r="C37" s="105"/>
      <c r="D37" s="106"/>
      <c r="E37" s="106"/>
      <c r="F37" s="15">
        <v>1</v>
      </c>
      <c r="G37" s="15">
        <v>0.2</v>
      </c>
      <c r="H37" s="15">
        <v>0.4</v>
      </c>
      <c r="I37" s="15">
        <v>0.6</v>
      </c>
      <c r="J37" s="16">
        <v>0.9</v>
      </c>
      <c r="L37" s="17"/>
      <c r="M37" s="18"/>
      <c r="N37" s="19"/>
      <c r="O37" s="18"/>
      <c r="P37" s="19"/>
      <c r="Q37" s="18"/>
      <c r="R37" s="19"/>
      <c r="S37" s="18"/>
      <c r="T37" s="19"/>
      <c r="U37" s="18"/>
    </row>
    <row r="38" spans="2:21" s="7" customFormat="1" ht="19.5" thickBot="1" x14ac:dyDescent="0.45">
      <c r="B38" s="111"/>
      <c r="C38" s="33"/>
      <c r="D38" s="64" t="s">
        <v>26</v>
      </c>
      <c r="E38" s="65"/>
      <c r="F38" s="34">
        <v>6025</v>
      </c>
      <c r="G38" s="34">
        <v>61</v>
      </c>
      <c r="H38" s="34">
        <v>503</v>
      </c>
      <c r="I38" s="34">
        <v>723</v>
      </c>
      <c r="J38" s="35">
        <f>SUM(F38:I38)</f>
        <v>7312</v>
      </c>
      <c r="L38" s="8"/>
      <c r="M38" s="14"/>
      <c r="N38" s="11"/>
      <c r="O38" s="14"/>
      <c r="P38" s="11"/>
      <c r="Q38" s="14"/>
      <c r="R38" s="11"/>
      <c r="S38" s="14"/>
      <c r="T38" s="11"/>
      <c r="U38" s="14"/>
    </row>
    <row r="39" spans="2:21" s="7" customFormat="1" ht="19.5" thickBot="1" x14ac:dyDescent="0.45">
      <c r="B39" s="111"/>
      <c r="C39" s="33"/>
      <c r="D39" s="64" t="s">
        <v>27</v>
      </c>
      <c r="E39" s="65"/>
      <c r="F39" s="34">
        <v>5251</v>
      </c>
      <c r="G39" s="34">
        <v>70</v>
      </c>
      <c r="H39" s="34">
        <v>2747</v>
      </c>
      <c r="I39" s="34">
        <v>385</v>
      </c>
      <c r="J39" s="35">
        <f>SUM(F39:I39)</f>
        <v>8453</v>
      </c>
      <c r="L39" s="8"/>
      <c r="M39" s="14"/>
      <c r="N39" s="11"/>
      <c r="O39" s="14"/>
      <c r="P39" s="11"/>
      <c r="Q39" s="14"/>
      <c r="R39" s="11"/>
      <c r="S39" s="14"/>
      <c r="T39" s="11"/>
      <c r="U39" s="14"/>
    </row>
    <row r="40" spans="2:21" s="7" customFormat="1" ht="19.5" thickBot="1" x14ac:dyDescent="0.45">
      <c r="B40" s="111"/>
      <c r="C40" s="33"/>
      <c r="D40" s="64" t="s">
        <v>28</v>
      </c>
      <c r="E40" s="65"/>
      <c r="F40" s="34">
        <v>42361</v>
      </c>
      <c r="G40" s="34">
        <v>629</v>
      </c>
      <c r="H40" s="34">
        <v>3071</v>
      </c>
      <c r="I40" s="34">
        <v>3010</v>
      </c>
      <c r="J40" s="35">
        <f>SUM(F40:I40)</f>
        <v>49071</v>
      </c>
      <c r="K40" s="36"/>
      <c r="L40" s="8"/>
      <c r="M40" s="14"/>
      <c r="N40" s="11"/>
      <c r="O40" s="14"/>
      <c r="P40" s="11"/>
      <c r="Q40" s="14"/>
      <c r="R40" s="11"/>
      <c r="S40" s="14"/>
      <c r="T40" s="11"/>
      <c r="U40" s="14"/>
    </row>
    <row r="41" spans="2:21" s="7" customFormat="1" x14ac:dyDescent="0.4">
      <c r="B41" s="111"/>
      <c r="C41" s="37"/>
      <c r="D41" s="69" t="s">
        <v>29</v>
      </c>
      <c r="E41" s="70"/>
      <c r="F41" s="38">
        <v>7663</v>
      </c>
      <c r="G41" s="38">
        <v>105</v>
      </c>
      <c r="H41" s="38">
        <v>2103</v>
      </c>
      <c r="I41" s="38">
        <v>750</v>
      </c>
      <c r="J41" s="39">
        <f>SUM(F41:I41)</f>
        <v>10621</v>
      </c>
      <c r="L41" s="8"/>
      <c r="M41" s="14"/>
      <c r="N41" s="11"/>
      <c r="O41" s="14"/>
      <c r="P41" s="11"/>
      <c r="Q41" s="14"/>
      <c r="R41" s="11"/>
      <c r="S41" s="14"/>
      <c r="T41" s="11"/>
      <c r="U41" s="14"/>
    </row>
    <row r="42" spans="2:21" s="7" customFormat="1" ht="13.15" customHeight="1" x14ac:dyDescent="0.4">
      <c r="B42" s="111"/>
      <c r="C42" s="71" t="s">
        <v>30</v>
      </c>
      <c r="D42" s="72"/>
      <c r="E42" s="72"/>
      <c r="F42" s="20">
        <v>11011</v>
      </c>
      <c r="G42" s="20">
        <v>145</v>
      </c>
      <c r="H42" s="20">
        <v>415</v>
      </c>
      <c r="I42" s="20">
        <v>589</v>
      </c>
      <c r="J42" s="21">
        <f>SUM(F42:I42)</f>
        <v>12160</v>
      </c>
      <c r="L42" s="8"/>
      <c r="M42" s="14"/>
      <c r="N42" s="11"/>
      <c r="O42" s="14"/>
      <c r="P42" s="11"/>
      <c r="Q42" s="14"/>
      <c r="R42" s="11"/>
      <c r="S42" s="14"/>
      <c r="T42" s="11"/>
      <c r="U42" s="14"/>
    </row>
    <row r="43" spans="2:21" s="7" customFormat="1" x14ac:dyDescent="0.4">
      <c r="B43" s="111"/>
      <c r="C43" s="71"/>
      <c r="D43" s="72"/>
      <c r="E43" s="72"/>
      <c r="F43" s="15">
        <v>0.1</v>
      </c>
      <c r="G43" s="15">
        <v>0</v>
      </c>
      <c r="H43" s="15">
        <v>0</v>
      </c>
      <c r="I43" s="15">
        <v>0</v>
      </c>
      <c r="J43" s="16">
        <v>0.1</v>
      </c>
      <c r="L43" s="17"/>
      <c r="M43" s="18"/>
      <c r="N43" s="19"/>
      <c r="O43" s="18"/>
      <c r="P43" s="19"/>
      <c r="Q43" s="18"/>
      <c r="R43" s="19"/>
      <c r="S43" s="18"/>
      <c r="T43" s="19"/>
      <c r="U43" s="18"/>
    </row>
    <row r="44" spans="2:21" s="7" customFormat="1" x14ac:dyDescent="0.4">
      <c r="B44" s="111"/>
      <c r="C44" s="73" t="s">
        <v>31</v>
      </c>
      <c r="D44" s="74"/>
      <c r="E44" s="74"/>
      <c r="F44" s="20">
        <v>66456</v>
      </c>
      <c r="G44" s="20">
        <v>1808</v>
      </c>
      <c r="H44" s="20">
        <v>5684</v>
      </c>
      <c r="I44" s="20">
        <v>4651</v>
      </c>
      <c r="J44" s="21">
        <f>SUM(F44:I44)</f>
        <v>78599</v>
      </c>
      <c r="K44" s="36">
        <f>SUM(J44,J41,J40,J48,J50,J52,J54)</f>
        <v>250485</v>
      </c>
      <c r="L44" s="8"/>
      <c r="M44" s="14"/>
      <c r="N44" s="11"/>
      <c r="O44" s="14"/>
      <c r="P44" s="11"/>
      <c r="Q44" s="14"/>
      <c r="R44" s="11"/>
      <c r="S44" s="14"/>
      <c r="T44" s="11"/>
      <c r="U44" s="14"/>
    </row>
    <row r="45" spans="2:21" s="7" customFormat="1" ht="19.5" thickBot="1" x14ac:dyDescent="0.45">
      <c r="B45" s="111"/>
      <c r="C45" s="75"/>
      <c r="D45" s="76"/>
      <c r="E45" s="76"/>
      <c r="F45" s="40">
        <v>0.4</v>
      </c>
      <c r="G45" s="40">
        <v>0.1</v>
      </c>
      <c r="H45" s="40">
        <v>0.2</v>
      </c>
      <c r="I45" s="40">
        <v>0.2</v>
      </c>
      <c r="J45" s="41">
        <v>0.4</v>
      </c>
      <c r="L45" s="17"/>
      <c r="M45" s="27"/>
      <c r="N45" s="19"/>
      <c r="O45" s="18"/>
      <c r="P45" s="19"/>
      <c r="Q45" s="18"/>
      <c r="R45" s="42"/>
      <c r="S45" s="43"/>
      <c r="T45" s="19"/>
      <c r="U45" s="18"/>
    </row>
    <row r="46" spans="2:21" s="7" customFormat="1" ht="19.5" thickBot="1" x14ac:dyDescent="0.45">
      <c r="B46" s="111"/>
      <c r="C46" s="44"/>
      <c r="D46" s="77" t="s">
        <v>32</v>
      </c>
      <c r="E46" s="78"/>
      <c r="F46" s="45">
        <v>26307</v>
      </c>
      <c r="G46" s="45">
        <v>1091</v>
      </c>
      <c r="H46" s="45">
        <v>1394</v>
      </c>
      <c r="I46" s="45">
        <v>1217</v>
      </c>
      <c r="J46" s="46">
        <f>SUM(F46:I46)</f>
        <v>30009</v>
      </c>
      <c r="L46" s="17"/>
      <c r="M46" s="27"/>
      <c r="N46" s="19"/>
      <c r="O46" s="18"/>
      <c r="P46" s="19"/>
      <c r="Q46" s="18"/>
      <c r="R46" s="42"/>
      <c r="S46" s="43"/>
      <c r="T46" s="19"/>
      <c r="U46" s="18"/>
    </row>
    <row r="47" spans="2:21" s="7" customFormat="1" x14ac:dyDescent="0.4">
      <c r="B47" s="111"/>
      <c r="C47" s="44"/>
      <c r="D47" s="79" t="s">
        <v>33</v>
      </c>
      <c r="E47" s="80"/>
      <c r="F47" s="47">
        <v>40149</v>
      </c>
      <c r="G47" s="47">
        <v>717</v>
      </c>
      <c r="H47" s="47">
        <v>4290</v>
      </c>
      <c r="I47" s="47">
        <v>3434</v>
      </c>
      <c r="J47" s="48">
        <f>SUM(F47:I47)</f>
        <v>48590</v>
      </c>
      <c r="K47" s="49"/>
      <c r="L47" s="17"/>
      <c r="M47" s="27"/>
      <c r="N47" s="19"/>
      <c r="O47" s="18"/>
      <c r="P47" s="19"/>
      <c r="Q47" s="18"/>
      <c r="R47" s="42"/>
      <c r="S47" s="43"/>
      <c r="T47" s="19"/>
      <c r="U47" s="18"/>
    </row>
    <row r="48" spans="2:21" s="7" customFormat="1" x14ac:dyDescent="0.4">
      <c r="B48" s="111"/>
      <c r="C48" s="81" t="s">
        <v>34</v>
      </c>
      <c r="D48" s="82"/>
      <c r="E48" s="83"/>
      <c r="F48" s="50">
        <v>30057</v>
      </c>
      <c r="G48" s="50">
        <v>603</v>
      </c>
      <c r="H48" s="50">
        <v>3345</v>
      </c>
      <c r="I48" s="50">
        <v>2630</v>
      </c>
      <c r="J48" s="51">
        <f>SUM(F48:I48)</f>
        <v>36635</v>
      </c>
      <c r="L48" s="8"/>
      <c r="M48" s="14"/>
      <c r="N48" s="11"/>
      <c r="O48" s="14"/>
      <c r="P48" s="11"/>
      <c r="Q48" s="14"/>
      <c r="R48" s="11"/>
      <c r="S48" s="14"/>
      <c r="T48" s="11"/>
      <c r="U48" s="14"/>
    </row>
    <row r="49" spans="2:21" s="7" customFormat="1" x14ac:dyDescent="0.4">
      <c r="B49" s="111"/>
      <c r="C49" s="84"/>
      <c r="D49" s="85"/>
      <c r="E49" s="86"/>
      <c r="F49" s="15">
        <v>0.2</v>
      </c>
      <c r="G49" s="15">
        <v>0</v>
      </c>
      <c r="H49" s="15">
        <v>0.1</v>
      </c>
      <c r="I49" s="15">
        <v>0.1</v>
      </c>
      <c r="J49" s="16">
        <v>0.2</v>
      </c>
      <c r="L49" s="17"/>
      <c r="M49" s="18"/>
      <c r="N49" s="19"/>
      <c r="O49" s="18"/>
      <c r="P49" s="19"/>
      <c r="Q49" s="18"/>
      <c r="R49" s="19"/>
      <c r="S49" s="18"/>
      <c r="T49" s="19"/>
      <c r="U49" s="18"/>
    </row>
    <row r="50" spans="2:21" s="7" customFormat="1" ht="13.15" customHeight="1" x14ac:dyDescent="0.4">
      <c r="B50" s="111"/>
      <c r="C50" s="87" t="s">
        <v>35</v>
      </c>
      <c r="D50" s="88"/>
      <c r="E50" s="88"/>
      <c r="F50" s="20">
        <v>63055</v>
      </c>
      <c r="G50" s="20">
        <v>467</v>
      </c>
      <c r="H50" s="20">
        <v>1698</v>
      </c>
      <c r="I50" s="20">
        <v>1159</v>
      </c>
      <c r="J50" s="21">
        <f>SUM(F50:I50)</f>
        <v>66379</v>
      </c>
      <c r="L50" s="8"/>
      <c r="M50" s="14"/>
      <c r="N50" s="11"/>
      <c r="O50" s="14"/>
      <c r="P50" s="11"/>
      <c r="Q50" s="14"/>
      <c r="R50" s="11"/>
      <c r="S50" s="14"/>
      <c r="T50" s="11"/>
      <c r="U50" s="14"/>
    </row>
    <row r="51" spans="2:21" s="7" customFormat="1" x14ac:dyDescent="0.4">
      <c r="B51" s="111"/>
      <c r="C51" s="87"/>
      <c r="D51" s="88"/>
      <c r="E51" s="88"/>
      <c r="F51" s="15">
        <v>0.4</v>
      </c>
      <c r="G51" s="15">
        <v>0</v>
      </c>
      <c r="H51" s="15">
        <v>0.1</v>
      </c>
      <c r="I51" s="15">
        <v>0</v>
      </c>
      <c r="J51" s="16">
        <v>0.3</v>
      </c>
      <c r="L51" s="17"/>
      <c r="M51" s="18"/>
      <c r="N51" s="19"/>
      <c r="O51" s="18"/>
      <c r="P51" s="19"/>
      <c r="Q51" s="18"/>
      <c r="R51" s="19"/>
      <c r="S51" s="18"/>
      <c r="T51" s="19"/>
      <c r="U51" s="18"/>
    </row>
    <row r="52" spans="2:21" s="7" customFormat="1" x14ac:dyDescent="0.4">
      <c r="B52" s="111"/>
      <c r="C52" s="89" t="s">
        <v>36</v>
      </c>
      <c r="D52" s="90"/>
      <c r="E52" s="90"/>
      <c r="F52" s="20">
        <v>8843</v>
      </c>
      <c r="G52" s="20">
        <v>23</v>
      </c>
      <c r="H52" s="20">
        <v>23</v>
      </c>
      <c r="I52" s="20">
        <v>41</v>
      </c>
      <c r="J52" s="21">
        <f>SUM(F52:I52)</f>
        <v>8930</v>
      </c>
      <c r="L52" s="8"/>
      <c r="M52" s="14"/>
      <c r="N52" s="11"/>
      <c r="O52" s="14"/>
      <c r="P52" s="11"/>
      <c r="Q52" s="14"/>
      <c r="R52" s="11"/>
      <c r="S52" s="14"/>
      <c r="T52" s="11"/>
      <c r="U52" s="14"/>
    </row>
    <row r="53" spans="2:21" s="7" customFormat="1" x14ac:dyDescent="0.4">
      <c r="B53" s="111"/>
      <c r="C53" s="89"/>
      <c r="D53" s="90"/>
      <c r="E53" s="90"/>
      <c r="F53" s="15">
        <v>0.1</v>
      </c>
      <c r="G53" s="15">
        <v>0</v>
      </c>
      <c r="H53" s="15">
        <v>0</v>
      </c>
      <c r="I53" s="15">
        <v>0</v>
      </c>
      <c r="J53" s="16">
        <v>0</v>
      </c>
      <c r="L53" s="17"/>
      <c r="M53" s="27"/>
      <c r="N53" s="19"/>
      <c r="O53" s="18"/>
      <c r="P53" s="19"/>
      <c r="Q53" s="18"/>
      <c r="R53" s="42"/>
      <c r="S53" s="43"/>
      <c r="T53" s="19"/>
      <c r="U53" s="18"/>
    </row>
    <row r="54" spans="2:21" s="7" customFormat="1" x14ac:dyDescent="0.4">
      <c r="B54" s="111"/>
      <c r="C54" s="81" t="s">
        <v>37</v>
      </c>
      <c r="D54" s="91"/>
      <c r="E54" s="92"/>
      <c r="F54" s="50">
        <v>194</v>
      </c>
      <c r="G54" s="50">
        <v>3</v>
      </c>
      <c r="H54" s="50">
        <v>35</v>
      </c>
      <c r="I54" s="50">
        <v>18</v>
      </c>
      <c r="J54" s="51">
        <f>SUM(F54:I54)</f>
        <v>250</v>
      </c>
      <c r="L54" s="8"/>
      <c r="M54" s="14"/>
      <c r="N54" s="11"/>
      <c r="O54" s="14"/>
      <c r="P54" s="11"/>
      <c r="Q54" s="14"/>
      <c r="R54" s="11"/>
      <c r="S54" s="14"/>
      <c r="T54" s="11"/>
      <c r="U54" s="14"/>
    </row>
    <row r="55" spans="2:21" s="7" customFormat="1" x14ac:dyDescent="0.4">
      <c r="B55" s="111"/>
      <c r="C55" s="84"/>
      <c r="D55" s="85"/>
      <c r="E55" s="86"/>
      <c r="F55" s="15">
        <v>0</v>
      </c>
      <c r="G55" s="15">
        <v>0</v>
      </c>
      <c r="H55" s="15">
        <v>0</v>
      </c>
      <c r="I55" s="15">
        <v>0</v>
      </c>
      <c r="J55" s="16">
        <v>0</v>
      </c>
      <c r="L55" s="17"/>
      <c r="M55" s="18"/>
      <c r="N55" s="19"/>
      <c r="O55" s="18"/>
      <c r="P55" s="19"/>
      <c r="Q55" s="18"/>
      <c r="R55" s="19"/>
      <c r="S55" s="18"/>
      <c r="T55" s="19"/>
      <c r="U55" s="18"/>
    </row>
    <row r="56" spans="2:21" s="7" customFormat="1" ht="19.5" thickBot="1" x14ac:dyDescent="0.45">
      <c r="B56" s="111"/>
      <c r="C56" s="93" t="s">
        <v>38</v>
      </c>
      <c r="D56" s="94"/>
      <c r="E56" s="94"/>
      <c r="F56" s="20">
        <v>2205298</v>
      </c>
      <c r="G56" s="20">
        <v>208358</v>
      </c>
      <c r="H56" s="20">
        <v>523655</v>
      </c>
      <c r="I56" s="20">
        <v>403428</v>
      </c>
      <c r="J56" s="21">
        <f>SUM(F56:I56)</f>
        <v>3340739</v>
      </c>
      <c r="L56" s="8"/>
      <c r="M56" s="14"/>
      <c r="N56" s="11"/>
      <c r="O56" s="14"/>
      <c r="P56" s="11"/>
      <c r="Q56" s="14"/>
      <c r="R56" s="11"/>
      <c r="S56" s="14"/>
      <c r="T56" s="11"/>
      <c r="U56" s="14"/>
    </row>
    <row r="57" spans="2:21" s="7" customFormat="1" ht="20.25" thickTop="1" thickBot="1" x14ac:dyDescent="0.45">
      <c r="B57" s="112"/>
      <c r="C57" s="95"/>
      <c r="D57" s="96"/>
      <c r="E57" s="96"/>
      <c r="F57" s="15">
        <v>14.8</v>
      </c>
      <c r="G57" s="15">
        <v>15</v>
      </c>
      <c r="H57" s="15">
        <v>15.5</v>
      </c>
      <c r="I57" s="15">
        <v>15.6</v>
      </c>
      <c r="J57" s="16">
        <v>15</v>
      </c>
      <c r="L57" s="17"/>
      <c r="M57" s="18"/>
      <c r="N57" s="19"/>
      <c r="O57" s="18"/>
      <c r="P57" s="19"/>
      <c r="Q57" s="18"/>
      <c r="R57" s="19"/>
      <c r="S57" s="18"/>
      <c r="T57" s="19"/>
      <c r="U57" s="18"/>
    </row>
    <row r="58" spans="2:21" s="7" customFormat="1" ht="13.9" customHeight="1" thickTop="1" x14ac:dyDescent="0.4">
      <c r="B58" s="97" t="s">
        <v>6</v>
      </c>
      <c r="C58" s="98"/>
      <c r="D58" s="98"/>
      <c r="E58" s="99"/>
      <c r="F58" s="12">
        <v>14863186</v>
      </c>
      <c r="G58" s="12">
        <v>1384487</v>
      </c>
      <c r="H58" s="12">
        <v>3383322</v>
      </c>
      <c r="I58" s="12">
        <v>2591244</v>
      </c>
      <c r="J58" s="13">
        <f>SUM(F58:I58)</f>
        <v>22222239</v>
      </c>
      <c r="L58" s="8"/>
      <c r="M58" s="14"/>
      <c r="N58" s="11"/>
      <c r="O58" s="14"/>
      <c r="P58" s="11"/>
      <c r="Q58" s="14"/>
      <c r="R58" s="11"/>
      <c r="S58" s="14"/>
      <c r="T58" s="11"/>
      <c r="U58" s="14"/>
    </row>
    <row r="59" spans="2:21" s="7" customFormat="1" ht="19.5" thickBot="1" x14ac:dyDescent="0.45">
      <c r="B59" s="100"/>
      <c r="C59" s="101"/>
      <c r="D59" s="101"/>
      <c r="E59" s="102"/>
      <c r="F59" s="52">
        <v>100</v>
      </c>
      <c r="G59" s="52">
        <v>100</v>
      </c>
      <c r="H59" s="52">
        <v>100</v>
      </c>
      <c r="I59" s="52">
        <v>100</v>
      </c>
      <c r="J59" s="53">
        <v>100</v>
      </c>
      <c r="L59" s="8"/>
      <c r="M59" s="14"/>
      <c r="N59" s="11"/>
      <c r="O59" s="14"/>
      <c r="P59" s="11"/>
      <c r="Q59" s="14"/>
      <c r="R59" s="11"/>
      <c r="S59" s="14"/>
      <c r="T59" s="11"/>
      <c r="U59" s="14"/>
    </row>
    <row r="60" spans="2:21" s="7" customFormat="1" ht="19.5" thickBot="1" x14ac:dyDescent="0.45">
      <c r="B60" s="66" t="s">
        <v>39</v>
      </c>
      <c r="C60" s="67"/>
      <c r="D60" s="67"/>
      <c r="E60" s="68"/>
      <c r="F60" s="54">
        <v>10797686</v>
      </c>
      <c r="G60" s="54">
        <v>888883</v>
      </c>
      <c r="H60" s="54">
        <v>2226134</v>
      </c>
      <c r="I60" s="54">
        <v>1768890</v>
      </c>
      <c r="J60" s="55">
        <f>SUM(F60:I60)</f>
        <v>15681593</v>
      </c>
      <c r="K60" s="36"/>
      <c r="L60" s="8"/>
      <c r="M60" s="14"/>
      <c r="N60" s="11"/>
      <c r="O60" s="14"/>
      <c r="P60" s="11"/>
      <c r="Q60" s="14"/>
      <c r="R60" s="11"/>
      <c r="S60" s="14"/>
      <c r="T60" s="11"/>
      <c r="U60" s="14"/>
    </row>
    <row r="61" spans="2:21" s="7" customFormat="1" ht="6.75" customHeight="1" x14ac:dyDescent="0.4">
      <c r="B61" s="56"/>
      <c r="C61" s="56"/>
      <c r="D61" s="56"/>
      <c r="E61" s="56"/>
      <c r="F61" s="57"/>
      <c r="G61" s="57"/>
      <c r="H61" s="57"/>
      <c r="I61" s="57"/>
      <c r="J61" s="57"/>
      <c r="L61" s="8"/>
      <c r="M61" s="14"/>
      <c r="N61" s="11"/>
      <c r="O61" s="14"/>
      <c r="P61" s="11"/>
      <c r="Q61" s="14"/>
      <c r="R61" s="11"/>
      <c r="S61" s="14"/>
      <c r="T61" s="11"/>
      <c r="U61" s="14"/>
    </row>
    <row r="62" spans="2:21" s="7" customFormat="1" x14ac:dyDescent="0.4">
      <c r="B62" s="58"/>
      <c r="C62" s="58" t="s">
        <v>40</v>
      </c>
      <c r="D62" s="58"/>
      <c r="E62" s="58"/>
      <c r="F62" s="59"/>
      <c r="G62" s="59"/>
      <c r="H62" s="59"/>
      <c r="I62" s="59"/>
      <c r="J62" s="59"/>
      <c r="L62" s="8"/>
      <c r="M62" s="14"/>
      <c r="N62" s="11"/>
      <c r="O62" s="14"/>
      <c r="P62" s="11"/>
      <c r="Q62" s="14"/>
      <c r="R62" s="11"/>
      <c r="S62" s="14"/>
      <c r="T62" s="11"/>
      <c r="U62" s="14"/>
    </row>
    <row r="63" spans="2:21" s="7" customFormat="1" x14ac:dyDescent="0.4">
      <c r="B63" s="58"/>
      <c r="C63" s="58" t="s">
        <v>41</v>
      </c>
      <c r="D63" s="58"/>
      <c r="E63" s="58"/>
      <c r="F63" s="59"/>
      <c r="G63" s="59"/>
      <c r="H63" s="59"/>
      <c r="I63" s="59"/>
      <c r="J63" s="59"/>
      <c r="L63" s="8"/>
      <c r="M63" s="14"/>
      <c r="N63" s="11"/>
      <c r="O63" s="14"/>
      <c r="P63" s="11"/>
      <c r="Q63" s="14"/>
      <c r="R63" s="11"/>
      <c r="S63" s="14"/>
      <c r="T63" s="11"/>
      <c r="U63" s="14"/>
    </row>
    <row r="64" spans="2:21" s="7" customFormat="1" x14ac:dyDescent="0.4">
      <c r="B64" s="58"/>
      <c r="C64" s="58" t="s">
        <v>42</v>
      </c>
      <c r="D64" s="58"/>
      <c r="E64" s="58"/>
      <c r="F64" s="59"/>
      <c r="G64" s="59"/>
      <c r="H64" s="59"/>
      <c r="I64" s="59"/>
      <c r="J64" s="59"/>
      <c r="L64" s="8"/>
      <c r="M64" s="14"/>
      <c r="N64" s="11"/>
      <c r="O64" s="14"/>
      <c r="P64" s="11"/>
      <c r="Q64" s="14"/>
      <c r="R64" s="11"/>
      <c r="S64" s="14"/>
      <c r="T64" s="11"/>
      <c r="U64" s="14"/>
    </row>
    <row r="65" spans="2:21" s="7" customFormat="1" x14ac:dyDescent="0.4">
      <c r="B65" s="58"/>
      <c r="C65" s="58" t="s">
        <v>43</v>
      </c>
      <c r="D65" s="58"/>
      <c r="E65" s="58"/>
      <c r="F65" s="59"/>
      <c r="G65" s="59"/>
      <c r="H65" s="59"/>
      <c r="I65" s="59"/>
      <c r="J65" s="59"/>
      <c r="L65" s="8"/>
      <c r="M65" s="14"/>
      <c r="N65" s="11"/>
      <c r="O65" s="14"/>
      <c r="P65" s="11"/>
      <c r="Q65" s="14"/>
      <c r="R65" s="11"/>
      <c r="S65" s="14"/>
      <c r="T65" s="11"/>
      <c r="U65" s="14"/>
    </row>
    <row r="66" spans="2:21" s="7" customFormat="1" x14ac:dyDescent="0.4">
      <c r="B66" s="58"/>
      <c r="C66" s="58" t="s">
        <v>44</v>
      </c>
      <c r="D66" s="58"/>
      <c r="E66" s="58"/>
      <c r="F66" s="59"/>
      <c r="G66" s="59"/>
      <c r="H66" s="59"/>
      <c r="I66" s="59"/>
      <c r="J66" s="59"/>
      <c r="L66" s="8"/>
      <c r="M66" s="14"/>
      <c r="N66" s="11"/>
      <c r="O66" s="14"/>
      <c r="P66" s="11"/>
      <c r="Q66" s="14"/>
      <c r="R66" s="11"/>
      <c r="S66" s="14"/>
      <c r="T66" s="11"/>
      <c r="U66" s="14"/>
    </row>
    <row r="67" spans="2:21" s="7" customFormat="1" x14ac:dyDescent="0.4">
      <c r="B67" s="58"/>
      <c r="C67" s="58" t="s">
        <v>45</v>
      </c>
      <c r="D67" s="58"/>
      <c r="E67" s="58"/>
      <c r="F67" s="59"/>
      <c r="G67" s="59"/>
      <c r="H67" s="59"/>
      <c r="I67" s="59"/>
      <c r="J67" s="59"/>
      <c r="L67" s="8"/>
      <c r="M67" s="14"/>
      <c r="N67" s="11"/>
      <c r="O67" s="14"/>
      <c r="P67" s="11"/>
      <c r="Q67" s="14"/>
      <c r="R67" s="11"/>
      <c r="S67" s="14"/>
      <c r="T67" s="11"/>
      <c r="U67" s="14"/>
    </row>
    <row r="68" spans="2:21" s="7" customFormat="1" x14ac:dyDescent="0.4">
      <c r="B68" s="60"/>
      <c r="C68" s="61" t="s">
        <v>46</v>
      </c>
      <c r="D68" s="60"/>
      <c r="E68" s="60"/>
      <c r="F68" s="60"/>
      <c r="G68" s="62"/>
      <c r="H68" s="60"/>
      <c r="I68" s="60"/>
      <c r="J68" s="60"/>
      <c r="L68" s="8"/>
      <c r="M68" s="10"/>
      <c r="N68" s="11"/>
      <c r="O68" s="10"/>
      <c r="P68" s="11"/>
      <c r="Q68" s="10"/>
      <c r="R68" s="11"/>
      <c r="S68" s="10"/>
      <c r="T68" s="11"/>
      <c r="U68" s="10"/>
    </row>
    <row r="69" spans="2:21" s="7" customFormat="1" x14ac:dyDescent="0.4">
      <c r="B69" s="7" t="s">
        <v>47</v>
      </c>
      <c r="C69" s="63"/>
      <c r="F69" s="7">
        <v>211803</v>
      </c>
      <c r="G69" s="7">
        <v>3759</v>
      </c>
      <c r="H69" s="7">
        <v>15670</v>
      </c>
      <c r="I69" s="7">
        <v>12385</v>
      </c>
      <c r="J69" s="7">
        <v>243617</v>
      </c>
      <c r="L69" s="8"/>
      <c r="M69" s="10"/>
      <c r="N69" s="11"/>
      <c r="O69" s="10"/>
      <c r="P69" s="11"/>
      <c r="Q69" s="10"/>
      <c r="R69" s="11"/>
      <c r="S69" s="10"/>
      <c r="T69" s="11"/>
      <c r="U69" s="10"/>
    </row>
  </sheetData>
  <mergeCells count="40">
    <mergeCell ref="B2:E2"/>
    <mergeCell ref="B3:E5"/>
    <mergeCell ref="F3:F5"/>
    <mergeCell ref="G3:G5"/>
    <mergeCell ref="H3:H5"/>
    <mergeCell ref="J3:J5"/>
    <mergeCell ref="B6:B57"/>
    <mergeCell ref="C6:E7"/>
    <mergeCell ref="C8:E9"/>
    <mergeCell ref="C10:E11"/>
    <mergeCell ref="C12:E13"/>
    <mergeCell ref="C14:E15"/>
    <mergeCell ref="C16:E17"/>
    <mergeCell ref="C18:E19"/>
    <mergeCell ref="D20:E20"/>
    <mergeCell ref="I3:I5"/>
    <mergeCell ref="D40:E40"/>
    <mergeCell ref="C21:E22"/>
    <mergeCell ref="D23:E23"/>
    <mergeCell ref="C24:E25"/>
    <mergeCell ref="C26:E27"/>
    <mergeCell ref="C28:E29"/>
    <mergeCell ref="C30:E31"/>
    <mergeCell ref="C32:E33"/>
    <mergeCell ref="C34:E35"/>
    <mergeCell ref="C36:E37"/>
    <mergeCell ref="D38:E38"/>
    <mergeCell ref="D39:E39"/>
    <mergeCell ref="B60:E60"/>
    <mergeCell ref="D41:E41"/>
    <mergeCell ref="C42:E43"/>
    <mergeCell ref="C44:E45"/>
    <mergeCell ref="D46:E46"/>
    <mergeCell ref="D47:E47"/>
    <mergeCell ref="C48:E49"/>
    <mergeCell ref="C50:E51"/>
    <mergeCell ref="C52:E53"/>
    <mergeCell ref="C54:E55"/>
    <mergeCell ref="C56:E57"/>
    <mergeCell ref="B58:E59"/>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資料2-5-8</vt:lpstr>
      <vt:lpstr>'資料2-5-8'!Print_Area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嵯峨田　彬</dc:creator>
  <cp:lastModifiedBy>yuji</cp:lastModifiedBy>
  <dcterms:created xsi:type="dcterms:W3CDTF">2023-01-13T06:06:49Z</dcterms:created>
  <dcterms:modified xsi:type="dcterms:W3CDTF">2023-01-25T06:49:24Z</dcterms:modified>
</cp:coreProperties>
</file>