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41V\WinDTP\929099_★消防2022★令和4年版消防白書DTP作業※BUなし※\HTML\★バックデータ作成\CSV-EXCEL作成\01_excel\03_正規化処理済（完成）\"/>
    </mc:Choice>
  </mc:AlternateContent>
  <bookViews>
    <workbookView xWindow="9675" yWindow="-15" windowWidth="9540" windowHeight="7545" tabRatio="823"/>
  </bookViews>
  <sheets>
    <sheet name="資料2-6-3" sheetId="2" r:id="rId1"/>
  </sheets>
  <definedNames>
    <definedName name="_xlnm.Print_Area" localSheetId="0">'資料2-6-3'!$A$1:$N$23</definedName>
  </definedNames>
  <calcPr calcId="191029"/>
</workbook>
</file>

<file path=xl/calcChain.xml><?xml version="1.0" encoding="utf-8"?>
<calcChain xmlns="http://schemas.openxmlformats.org/spreadsheetml/2006/main">
  <c r="C16" i="2" l="1"/>
  <c r="C15" i="2" l="1"/>
  <c r="D15" i="2"/>
  <c r="E15" i="2"/>
  <c r="F15" i="2"/>
  <c r="G15" i="2"/>
  <c r="H15" i="2"/>
  <c r="I15" i="2"/>
  <c r="J15" i="2"/>
  <c r="K15" i="2"/>
  <c r="K13" i="2"/>
  <c r="J13" i="2"/>
  <c r="I13" i="2"/>
  <c r="H13" i="2"/>
  <c r="G13" i="2"/>
  <c r="F13" i="2"/>
  <c r="E13" i="2"/>
  <c r="D13" i="2"/>
  <c r="C13" i="2"/>
  <c r="C11" i="2"/>
  <c r="D11" i="2"/>
  <c r="E11" i="2"/>
  <c r="F11" i="2"/>
  <c r="G11" i="2"/>
  <c r="I11" i="2"/>
  <c r="J11" i="2"/>
  <c r="K11" i="2"/>
  <c r="K9" i="2"/>
  <c r="J9" i="2"/>
  <c r="I9" i="2"/>
  <c r="H9" i="2"/>
  <c r="F9" i="2"/>
  <c r="G9" i="2"/>
  <c r="E9" i="2"/>
  <c r="D9" i="2"/>
  <c r="C9" i="2"/>
  <c r="C7" i="2"/>
  <c r="D7" i="2"/>
  <c r="E7" i="2"/>
  <c r="F7" i="2"/>
  <c r="G7" i="2"/>
  <c r="H7" i="2"/>
  <c r="I7" i="2"/>
  <c r="J7" i="2"/>
  <c r="K7" i="2"/>
  <c r="K5" i="2"/>
  <c r="J5" i="2"/>
  <c r="I5" i="2"/>
  <c r="H5" i="2"/>
  <c r="G5" i="2"/>
  <c r="F5" i="2"/>
  <c r="E5" i="2"/>
  <c r="D5" i="2"/>
  <c r="C5" i="2"/>
  <c r="F16" i="2" l="1"/>
  <c r="L10" i="2" l="1"/>
  <c r="D16" i="2" l="1"/>
  <c r="K16" i="2" l="1"/>
  <c r="J16" i="2"/>
  <c r="I16" i="2"/>
  <c r="H16" i="2"/>
  <c r="G16" i="2"/>
  <c r="E16" i="2"/>
  <c r="L12" i="2" l="1"/>
  <c r="L14" i="2"/>
  <c r="L8" i="2"/>
  <c r="L4" i="2"/>
  <c r="H11" i="2" l="1"/>
  <c r="L16" i="2"/>
  <c r="L6" i="2" l="1"/>
  <c r="L15" i="2" l="1"/>
  <c r="L7" i="2"/>
  <c r="L11" i="2"/>
  <c r="L5" i="2"/>
  <c r="L9" i="2" l="1"/>
  <c r="L13" i="2"/>
</calcChain>
</file>

<file path=xl/sharedStrings.xml><?xml version="1.0" encoding="utf-8"?>
<sst xmlns="http://schemas.openxmlformats.org/spreadsheetml/2006/main" count="29" uniqueCount="26">
  <si>
    <t>救助活動件数</t>
    <rPh sb="0" eb="2">
      <t>キュウジョ</t>
    </rPh>
    <rPh sb="2" eb="4">
      <t>カツドウ</t>
    </rPh>
    <rPh sb="4" eb="6">
      <t>ケンスウ</t>
    </rPh>
    <phoneticPr fontId="2"/>
  </si>
  <si>
    <t>救助人員</t>
    <rPh sb="0" eb="2">
      <t>キュウジョ</t>
    </rPh>
    <rPh sb="2" eb="4">
      <t>ジンイン</t>
    </rPh>
    <phoneticPr fontId="2"/>
  </si>
  <si>
    <t>火　災</t>
    <rPh sb="0" eb="3">
      <t>カサイ</t>
    </rPh>
    <phoneticPr fontId="2"/>
  </si>
  <si>
    <t>交通事故</t>
    <rPh sb="0" eb="2">
      <t>コウツウ</t>
    </rPh>
    <rPh sb="2" eb="4">
      <t>ジコ</t>
    </rPh>
    <phoneticPr fontId="2"/>
  </si>
  <si>
    <t>水難事故</t>
    <rPh sb="0" eb="2">
      <t>スイナン</t>
    </rPh>
    <rPh sb="2" eb="4">
      <t>ジコ</t>
    </rPh>
    <phoneticPr fontId="2"/>
  </si>
  <si>
    <t>破裂事故</t>
    <rPh sb="0" eb="2">
      <t>ハレツ</t>
    </rPh>
    <rPh sb="2" eb="4">
      <t>ジコ</t>
    </rPh>
    <phoneticPr fontId="2"/>
  </si>
  <si>
    <t>その他</t>
    <rPh sb="0" eb="3">
      <t>ソノタ</t>
    </rPh>
    <phoneticPr fontId="2"/>
  </si>
  <si>
    <t>計</t>
    <rPh sb="0" eb="1">
      <t>ケイ</t>
    </rPh>
    <phoneticPr fontId="2"/>
  </si>
  <si>
    <t>消防職員</t>
    <rPh sb="0" eb="2">
      <t>ショウボウ</t>
    </rPh>
    <rPh sb="2" eb="4">
      <t>ショクイン</t>
    </rPh>
    <phoneticPr fontId="2"/>
  </si>
  <si>
    <t>救助出動人員</t>
    <rPh sb="0" eb="2">
      <t>キュウジョ</t>
    </rPh>
    <rPh sb="2" eb="4">
      <t>シュツドウ</t>
    </rPh>
    <rPh sb="4" eb="6">
      <t>ジンイン</t>
    </rPh>
    <phoneticPr fontId="2"/>
  </si>
  <si>
    <t>救助活動人員</t>
    <rPh sb="0" eb="2">
      <t>キュウジョ</t>
    </rPh>
    <rPh sb="2" eb="4">
      <t>カツドウ</t>
    </rPh>
    <rPh sb="4" eb="6">
      <t>ジンイン</t>
    </rPh>
    <phoneticPr fontId="2"/>
  </si>
  <si>
    <t>消防団員</t>
    <rPh sb="0" eb="2">
      <t>ショウボウ</t>
    </rPh>
    <rPh sb="2" eb="4">
      <t>ダンイン</t>
    </rPh>
    <phoneticPr fontId="2"/>
  </si>
  <si>
    <t>１件当たりの</t>
    <rPh sb="1" eb="2">
      <t>ケン</t>
    </rPh>
    <rPh sb="2" eb="3">
      <t>ア</t>
    </rPh>
    <phoneticPr fontId="2"/>
  </si>
  <si>
    <t>機械による
事故</t>
    <rPh sb="0" eb="2">
      <t>キカイ</t>
    </rPh>
    <rPh sb="6" eb="8">
      <t>ジコ</t>
    </rPh>
    <phoneticPr fontId="2"/>
  </si>
  <si>
    <t>建物等に
よる事故</t>
    <rPh sb="0" eb="2">
      <t>タテモノ</t>
    </rPh>
    <rPh sb="2" eb="3">
      <t>トウ</t>
    </rPh>
    <rPh sb="7" eb="9">
      <t>ジコ</t>
    </rPh>
    <phoneticPr fontId="2"/>
  </si>
  <si>
    <t>ガス及び
酸欠事故</t>
    <rPh sb="2" eb="3">
      <t>オヨ</t>
    </rPh>
    <rPh sb="5" eb="7">
      <t>サンケツ</t>
    </rPh>
    <rPh sb="7" eb="9">
      <t>ジコ</t>
    </rPh>
    <phoneticPr fontId="2"/>
  </si>
  <si>
    <t>風水害等
自然災害事故</t>
    <rPh sb="0" eb="3">
      <t>フウスイガイ</t>
    </rPh>
    <rPh sb="3" eb="4">
      <t>トウ</t>
    </rPh>
    <rPh sb="5" eb="7">
      <t>シゼン</t>
    </rPh>
    <rPh sb="7" eb="9">
      <t>サイガイ</t>
    </rPh>
    <rPh sb="9" eb="11">
      <t>ジコ</t>
    </rPh>
    <phoneticPr fontId="2"/>
  </si>
  <si>
    <t>　　　            事故種別
　</t>
    <rPh sb="15" eb="17">
      <t>ジコ</t>
    </rPh>
    <rPh sb="17" eb="19">
      <t>シュベツ</t>
    </rPh>
    <phoneticPr fontId="2"/>
  </si>
  <si>
    <t>　　　　 ２　（　　）内は構成比（％）。単位未満四捨五入のため、合計等が一致しない場合がある。</t>
    <rPh sb="11" eb="12">
      <t>ナイ</t>
    </rPh>
    <rPh sb="13" eb="16">
      <t>コウセイヒ</t>
    </rPh>
    <rPh sb="20" eb="22">
      <t>タンイ</t>
    </rPh>
    <rPh sb="22" eb="24">
      <t>ミマン</t>
    </rPh>
    <rPh sb="24" eb="28">
      <t>シシャゴニュウ</t>
    </rPh>
    <rPh sb="32" eb="34">
      <t>ゴウケイ</t>
    </rPh>
    <rPh sb="34" eb="35">
      <t>トウ</t>
    </rPh>
    <rPh sb="36" eb="38">
      <t>イッチ</t>
    </rPh>
    <rPh sb="41" eb="43">
      <t>バアイ</t>
    </rPh>
    <phoneticPr fontId="2"/>
  </si>
  <si>
    <t>　　　   ３　「救助出動人員」とは、救助活動を行うために出動したすべての人員をいう。</t>
    <rPh sb="9" eb="11">
      <t>キュウジョ</t>
    </rPh>
    <rPh sb="11" eb="13">
      <t>シュツドウ</t>
    </rPh>
    <rPh sb="13" eb="15">
      <t>ジンイン</t>
    </rPh>
    <rPh sb="19" eb="21">
      <t>キュウジョ</t>
    </rPh>
    <rPh sb="21" eb="23">
      <t>カツドウ</t>
    </rPh>
    <rPh sb="24" eb="25">
      <t>オコナ</t>
    </rPh>
    <rPh sb="29" eb="31">
      <t>シュツドウ</t>
    </rPh>
    <rPh sb="37" eb="39">
      <t>ジンイン</t>
    </rPh>
    <phoneticPr fontId="2"/>
  </si>
  <si>
    <t>　　　   ４　「救助活動人員」とは、救助出動人員のうち実際に救助活動を行った人員をいう。</t>
    <rPh sb="9" eb="11">
      <t>キュウジョ</t>
    </rPh>
    <rPh sb="11" eb="13">
      <t>カツドウ</t>
    </rPh>
    <rPh sb="13" eb="15">
      <t>ジンイン</t>
    </rPh>
    <rPh sb="19" eb="21">
      <t>キュウジョ</t>
    </rPh>
    <rPh sb="21" eb="23">
      <t>シュツドウ</t>
    </rPh>
    <rPh sb="23" eb="25">
      <t>ジンイン</t>
    </rPh>
    <rPh sb="28" eb="30">
      <t>ジッサイ</t>
    </rPh>
    <rPh sb="31" eb="33">
      <t>キュウジョ</t>
    </rPh>
    <rPh sb="33" eb="35">
      <t>カツドウ</t>
    </rPh>
    <rPh sb="36" eb="37">
      <t>オコナ</t>
    </rPh>
    <rPh sb="39" eb="41">
      <t>ジンイン</t>
    </rPh>
    <phoneticPr fontId="2"/>
  </si>
  <si>
    <t>　　　   ５　「建物等による事故」とは、建物、門、柵、へい等建物に付帯する施設又はこれらに類する工作物の倒壊による事故、建物等内に閉じ込められる事故、建物等に挟まれる事故等をいう。</t>
    <rPh sb="9" eb="11">
      <t>タテモノ</t>
    </rPh>
    <rPh sb="11" eb="12">
      <t>トウ</t>
    </rPh>
    <rPh sb="15" eb="17">
      <t>ジコ</t>
    </rPh>
    <rPh sb="21" eb="23">
      <t>タテモノ</t>
    </rPh>
    <rPh sb="24" eb="25">
      <t>モン</t>
    </rPh>
    <rPh sb="26" eb="27">
      <t>サク</t>
    </rPh>
    <rPh sb="30" eb="31">
      <t>トウ</t>
    </rPh>
    <rPh sb="31" eb="33">
      <t>タテモノ</t>
    </rPh>
    <rPh sb="34" eb="36">
      <t>フタイ</t>
    </rPh>
    <rPh sb="38" eb="40">
      <t>シセツ</t>
    </rPh>
    <rPh sb="40" eb="41">
      <t>マタ</t>
    </rPh>
    <rPh sb="46" eb="47">
      <t>ルイ</t>
    </rPh>
    <rPh sb="49" eb="52">
      <t>コウサクブツ</t>
    </rPh>
    <rPh sb="53" eb="55">
      <t>トウカイ</t>
    </rPh>
    <rPh sb="58" eb="60">
      <t>ジコ</t>
    </rPh>
    <rPh sb="61" eb="63">
      <t>タテモノ</t>
    </rPh>
    <rPh sb="63" eb="64">
      <t>トウ</t>
    </rPh>
    <rPh sb="64" eb="65">
      <t>ナイ</t>
    </rPh>
    <rPh sb="66" eb="67">
      <t>ト</t>
    </rPh>
    <rPh sb="68" eb="69">
      <t>コ</t>
    </rPh>
    <rPh sb="73" eb="75">
      <t>ジコ</t>
    </rPh>
    <rPh sb="76" eb="78">
      <t>タテモノ</t>
    </rPh>
    <rPh sb="78" eb="79">
      <t>トウ</t>
    </rPh>
    <rPh sb="80" eb="81">
      <t>ハサ</t>
    </rPh>
    <rPh sb="84" eb="86">
      <t>ジコ</t>
    </rPh>
    <rPh sb="86" eb="87">
      <t>トウ</t>
    </rPh>
    <phoneticPr fontId="2"/>
  </si>
  <si>
    <t>　　　   ６　「その他」とは、上記事故種別以外の事故で、消防機関による救助を必要としたものをいう。</t>
    <rPh sb="11" eb="12">
      <t>タ</t>
    </rPh>
    <rPh sb="16" eb="18">
      <t>ジョウキ</t>
    </rPh>
    <rPh sb="18" eb="20">
      <t>ジコ</t>
    </rPh>
    <rPh sb="20" eb="22">
      <t>シュベツ</t>
    </rPh>
    <rPh sb="22" eb="24">
      <t>イガイ</t>
    </rPh>
    <rPh sb="25" eb="27">
      <t>ジコ</t>
    </rPh>
    <rPh sb="29" eb="31">
      <t>ショウボウ</t>
    </rPh>
    <rPh sb="31" eb="33">
      <t>キカン</t>
    </rPh>
    <rPh sb="36" eb="38">
      <t>キュウジョ</t>
    </rPh>
    <rPh sb="39" eb="41">
      <t>ヒツヨウ</t>
    </rPh>
    <phoneticPr fontId="2"/>
  </si>
  <si>
    <t>（備考）１　「救助年報報告」により作成</t>
    <rPh sb="1" eb="3">
      <t>ビコウ</t>
    </rPh>
    <rPh sb="7" eb="9">
      <t>キュウジョ</t>
    </rPh>
    <rPh sb="9" eb="11">
      <t>ネンポウ</t>
    </rPh>
    <rPh sb="11" eb="13">
      <t>ホウコク</t>
    </rPh>
    <rPh sb="17" eb="19">
      <t>サクセイ</t>
    </rPh>
    <phoneticPr fontId="2"/>
  </si>
  <si>
    <t>（令和３年中）</t>
    <rPh sb="1" eb="3">
      <t>レイワ</t>
    </rPh>
    <rPh sb="4" eb="5">
      <t>ネン</t>
    </rPh>
    <rPh sb="5" eb="6">
      <t>チュウ</t>
    </rPh>
    <phoneticPr fontId="2"/>
  </si>
  <si>
    <t>資料2-6-3　事故種別救助出動及び活動の状況</t>
    <rPh sb="0" eb="2">
      <t>シリョウ</t>
    </rPh>
    <rPh sb="8" eb="10">
      <t>ジコ</t>
    </rPh>
    <rPh sb="10" eb="12">
      <t>シュベツ</t>
    </rPh>
    <rPh sb="12" eb="14">
      <t>キュウジョ</t>
    </rPh>
    <rPh sb="14" eb="16">
      <t>シュツドウ</t>
    </rPh>
    <rPh sb="16" eb="17">
      <t>オヨ</t>
    </rPh>
    <rPh sb="18" eb="20">
      <t>カツドウ</t>
    </rPh>
    <rPh sb="21" eb="23">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</si>
</sst>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
    <numFmt numFmtId="178" formatCode="\(0.00\)"/>
    <numFmt numFmtId="179" formatCode="0.000000_ "/>
    <numFmt numFmtId="180" formatCode="#,##0_ "/>
    <numFmt numFmtId="181" formatCode="#,##0_);[Red]\(#,##0\)"/>
    <numFmt numFmtId="182" formatCode="#,##0_ ;[Red]\-#,##0\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
      <name val="ＭＳ Ｐゴシック"/>
      <family val="3"/>
      <charset val="128"/>
    </font>
    <font>
      <sz val="11"/>
      <name val="ＭＳ Ｐゴシック"/>
      <family val="3"/>
      <charset val="128"/>
      <scheme val="minor"/>
    </font>
    <font>
      <sz val="12"/>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48">
    <xf numFmtId="0" fontId="0" fillId="0" borderId="0" xfId="0"/>
    <xf numFmtId="0" fontId="0" fillId="0" borderId="0" xfId="0" applyFont="1" applyFill="1" applyBorder="1" applyAlignment="1">
      <alignment vertical="center"/>
    </xf>
    <xf numFmtId="0" fontId="0" fillId="0" borderId="0" xfId="0" applyFont="1" applyFill="1"/>
    <xf numFmtId="0" fontId="0" fillId="0" borderId="15" xfId="0" applyFont="1" applyFill="1" applyBorder="1" applyAlignment="1"/>
    <xf numFmtId="3" fontId="0" fillId="0" borderId="0" xfId="0" applyNumberFormat="1" applyFont="1" applyFill="1"/>
    <xf numFmtId="178" fontId="0" fillId="0" borderId="0" xfId="0" applyNumberFormat="1" applyFont="1" applyFill="1"/>
    <xf numFmtId="0" fontId="0" fillId="0" borderId="13" xfId="0" applyFont="1" applyFill="1" applyBorder="1" applyAlignment="1">
      <alignment vertical="center"/>
    </xf>
    <xf numFmtId="179" fontId="0" fillId="0" borderId="0" xfId="0" applyNumberFormat="1" applyFont="1" applyFill="1"/>
    <xf numFmtId="0" fontId="0" fillId="0" borderId="0" xfId="0" applyFont="1" applyFill="1" applyAlignment="1"/>
    <xf numFmtId="181" fontId="21" fillId="26" borderId="0" xfId="33" applyNumberFormat="1" applyFont="1" applyFill="1" applyBorder="1" applyAlignment="1">
      <alignment horizontal="right"/>
    </xf>
    <xf numFmtId="181" fontId="24" fillId="26" borderId="10" xfId="33" applyNumberFormat="1" applyFont="1" applyFill="1" applyBorder="1" applyAlignment="1">
      <alignment horizontal="right"/>
    </xf>
    <xf numFmtId="177" fontId="23" fillId="0" borderId="14" xfId="0" applyNumberFormat="1" applyFont="1" applyFill="1" applyBorder="1" applyAlignment="1">
      <alignment horizontal="right"/>
    </xf>
    <xf numFmtId="177" fontId="24" fillId="26" borderId="14" xfId="0" applyNumberFormat="1" applyFont="1" applyFill="1" applyBorder="1" applyAlignment="1">
      <alignment horizontal="right"/>
    </xf>
    <xf numFmtId="181" fontId="23" fillId="0" borderId="10" xfId="0" applyNumberFormat="1" applyFont="1" applyFill="1" applyBorder="1" applyAlignment="1">
      <alignment horizontal="right" vertical="center"/>
    </xf>
    <xf numFmtId="181" fontId="23" fillId="0" borderId="10" xfId="0" applyNumberFormat="1" applyFont="1" applyBorder="1" applyAlignment="1">
      <alignment horizontal="right" vertical="center"/>
    </xf>
    <xf numFmtId="3" fontId="23" fillId="0" borderId="11" xfId="0" applyNumberFormat="1" applyFont="1" applyFill="1" applyBorder="1" applyAlignment="1">
      <alignment horizontal="right" vertical="center"/>
    </xf>
    <xf numFmtId="3" fontId="23" fillId="0" borderId="11" xfId="0" applyNumberFormat="1" applyFont="1" applyBorder="1" applyAlignment="1">
      <alignment horizontal="right" vertical="center"/>
    </xf>
    <xf numFmtId="182" fontId="23" fillId="0" borderId="11" xfId="0" applyNumberFormat="1" applyFont="1" applyBorder="1" applyAlignment="1">
      <alignment horizontal="right" vertical="center"/>
    </xf>
    <xf numFmtId="0" fontId="23" fillId="0" borderId="11" xfId="0" applyFont="1" applyFill="1" applyBorder="1" applyAlignment="1">
      <alignment horizontal="right" vertical="center"/>
    </xf>
    <xf numFmtId="0" fontId="23" fillId="0" borderId="11" xfId="0" applyFont="1" applyBorder="1" applyAlignment="1">
      <alignment horizontal="right" vertical="center"/>
    </xf>
    <xf numFmtId="180" fontId="23" fillId="0" borderId="11" xfId="0" applyNumberFormat="1" applyFont="1" applyBorder="1" applyAlignment="1">
      <alignment horizontal="right" vertical="center"/>
    </xf>
    <xf numFmtId="0" fontId="3" fillId="0" borderId="15" xfId="0" applyFont="1" applyFill="1" applyBorder="1" applyAlignment="1">
      <alignment horizontal="left"/>
    </xf>
    <xf numFmtId="0" fontId="3" fillId="0" borderId="15" xfId="0" applyFont="1" applyFill="1" applyBorder="1" applyAlignment="1">
      <alignment horizontal="right"/>
    </xf>
    <xf numFmtId="0" fontId="0" fillId="24" borderId="10" xfId="0" applyFont="1" applyFill="1" applyBorder="1" applyAlignment="1">
      <alignment horizontal="center" vertical="center"/>
    </xf>
    <xf numFmtId="0" fontId="0" fillId="24" borderId="14" xfId="0" applyFont="1" applyFill="1" applyBorder="1" applyAlignment="1">
      <alignment horizontal="center" vertical="center"/>
    </xf>
    <xf numFmtId="0" fontId="22" fillId="24" borderId="10"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0" fillId="26" borderId="10" xfId="0" applyFont="1" applyFill="1" applyBorder="1" applyAlignment="1">
      <alignment horizontal="center" vertical="center"/>
    </xf>
    <xf numFmtId="0" fontId="0" fillId="26" borderId="14" xfId="0" applyFont="1" applyFill="1" applyBorder="1" applyAlignment="1">
      <alignment horizontal="center" vertical="center"/>
    </xf>
    <xf numFmtId="0" fontId="0" fillId="24" borderId="19" xfId="0" applyFont="1" applyFill="1" applyBorder="1" applyAlignment="1">
      <alignment horizontal="left" vertical="top" wrapText="1"/>
    </xf>
    <xf numFmtId="0" fontId="0" fillId="24" borderId="20" xfId="0" applyFont="1" applyFill="1" applyBorder="1" applyAlignment="1">
      <alignment horizontal="left" vertical="top" wrapText="1"/>
    </xf>
    <xf numFmtId="0" fontId="0" fillId="24" borderId="21" xfId="0" applyFont="1" applyFill="1" applyBorder="1" applyAlignment="1">
      <alignment horizontal="left" vertical="top" wrapText="1"/>
    </xf>
    <xf numFmtId="0" fontId="0" fillId="24" borderId="22" xfId="0" applyFont="1" applyFill="1" applyBorder="1" applyAlignment="1">
      <alignment horizontal="left" vertical="top" wrapText="1"/>
    </xf>
    <xf numFmtId="0" fontId="0" fillId="24" borderId="10" xfId="0" applyFont="1" applyFill="1" applyBorder="1" applyAlignment="1">
      <alignment horizontal="center" vertical="center" wrapText="1"/>
    </xf>
    <xf numFmtId="0" fontId="0" fillId="24" borderId="14" xfId="0" applyFont="1" applyFill="1" applyBorder="1" applyAlignment="1">
      <alignment horizontal="center" vertical="center" wrapText="1"/>
    </xf>
    <xf numFmtId="176" fontId="24" fillId="0" borderId="10" xfId="0" applyNumberFormat="1" applyFont="1" applyFill="1" applyBorder="1" applyAlignment="1">
      <alignment horizontal="right" vertical="center"/>
    </xf>
    <xf numFmtId="176" fontId="24" fillId="0" borderId="14" xfId="0" applyNumberFormat="1" applyFont="1" applyFill="1" applyBorder="1" applyAlignment="1">
      <alignment horizontal="right" vertical="center"/>
    </xf>
    <xf numFmtId="0" fontId="0" fillId="25" borderId="12" xfId="0" applyFont="1" applyFill="1" applyBorder="1" applyAlignment="1">
      <alignment horizontal="center" vertical="center"/>
    </xf>
    <xf numFmtId="0" fontId="0" fillId="25" borderId="18" xfId="0" applyFont="1" applyFill="1" applyBorder="1" applyAlignment="1">
      <alignment horizontal="center" vertical="center"/>
    </xf>
    <xf numFmtId="0" fontId="0" fillId="25" borderId="16"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10" xfId="0" applyFont="1" applyFill="1" applyBorder="1" applyAlignment="1">
      <alignment vertical="center" textRotation="255" shrinkToFit="1"/>
    </xf>
    <xf numFmtId="0" fontId="0" fillId="25" borderId="11" xfId="0" applyFont="1" applyFill="1" applyBorder="1" applyAlignment="1">
      <alignment vertical="center" textRotation="255" shrinkToFit="1"/>
    </xf>
    <xf numFmtId="0" fontId="0" fillId="25" borderId="14" xfId="0" applyFont="1" applyFill="1" applyBorder="1" applyAlignment="1">
      <alignment vertical="center" textRotation="255" shrinkToFit="1"/>
    </xf>
    <xf numFmtId="0" fontId="0" fillId="25" borderId="10" xfId="0" applyFont="1" applyFill="1" applyBorder="1" applyAlignment="1">
      <alignment horizontal="center" vertical="center"/>
    </xf>
    <xf numFmtId="0" fontId="0" fillId="25" borderId="14" xfId="0" applyFont="1" applyFill="1" applyBorder="1" applyAlignment="1">
      <alignment horizontal="center" vertical="center"/>
    </xf>
    <xf numFmtId="176" fontId="24" fillId="26" borderId="10" xfId="0" applyNumberFormat="1" applyFont="1" applyFill="1" applyBorder="1" applyAlignment="1">
      <alignment horizontal="right" vertical="center"/>
    </xf>
    <xf numFmtId="176" fontId="24" fillId="26" borderId="14" xfId="0" applyNumberFormat="1" applyFont="1" applyFill="1" applyBorder="1" applyAlignment="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mruColors>
      <color rgb="FF33CC33"/>
      <color rgb="FFCCFFCC"/>
      <color rgb="FFCCFFFF"/>
      <color rgb="FFFFFAC2"/>
      <color rgb="FFD4E3F5"/>
      <color rgb="FF92D050"/>
      <color rgb="FF009900"/>
      <color rgb="FF66FF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9525</xdr:colOff>
      <xdr:row>3</xdr:row>
      <xdr:rowOff>0</xdr:rowOff>
    </xdr:to>
    <xdr:sp macro="" textlink="">
      <xdr:nvSpPr>
        <xdr:cNvPr id="3" name="直角三角形 2">
          <a:extLst>
            <a:ext uri="{FF2B5EF4-FFF2-40B4-BE49-F238E27FC236}">
              <a16:creationId xmlns:a16="http://schemas.microsoft.com/office/drawing/2014/main" id="{00000000-0008-0000-0300-000003000000}"/>
            </a:ext>
          </a:extLst>
        </xdr:cNvPr>
        <xdr:cNvSpPr/>
      </xdr:nvSpPr>
      <xdr:spPr>
        <a:xfrm>
          <a:off x="9525" y="152400"/>
          <a:ext cx="1638300" cy="342900"/>
        </a:xfrm>
        <a:prstGeom prst="rtTriangle">
          <a:avLst/>
        </a:prstGeom>
        <a:solidFill>
          <a:srgbClr val="FFFAC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104775</xdr:rowOff>
    </xdr:from>
    <xdr:to>
      <xdr:col>1</xdr:col>
      <xdr:colOff>114300</xdr:colOff>
      <xdr:row>3</xdr:row>
      <xdr:rowOff>66675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257175"/>
          <a:ext cx="5429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43"/>
  <sheetViews>
    <sheetView showGridLines="0" tabSelected="1" zoomScaleNormal="100" zoomScaleSheetLayoutView="100" workbookViewId="0"/>
  </sheetViews>
  <sheetFormatPr defaultColWidth="8.875" defaultRowHeight="12.6" customHeight="1" x14ac:dyDescent="0.15"/>
  <cols>
    <col min="1" max="1" width="5.625" style="2" customWidth="1"/>
    <col min="2" max="2" width="15.875" style="2" customWidth="1"/>
    <col min="3" max="11" width="12.625" style="2" customWidth="1"/>
    <col min="12" max="12" width="14.5" style="2" bestFit="1" customWidth="1"/>
    <col min="13" max="13" width="19.875" style="2" customWidth="1"/>
    <col min="14" max="16384" width="8.875" style="2"/>
  </cols>
  <sheetData>
    <row r="1" spans="1:15" ht="12.6" customHeight="1" x14ac:dyDescent="0.15">
      <c r="B1" s="21" t="s">
        <v>25</v>
      </c>
      <c r="C1" s="21"/>
      <c r="D1" s="21"/>
      <c r="E1" s="21"/>
      <c r="F1" s="21"/>
      <c r="G1" s="21"/>
      <c r="H1" s="21"/>
      <c r="I1" s="3"/>
      <c r="J1" s="3"/>
      <c r="K1" s="22" t="s">
        <v>24</v>
      </c>
      <c r="L1" s="22"/>
    </row>
    <row r="2" spans="1:15" ht="14.1" customHeight="1" x14ac:dyDescent="0.15">
      <c r="A2" s="29" t="s">
        <v>17</v>
      </c>
      <c r="B2" s="30"/>
      <c r="C2" s="23" t="s">
        <v>2</v>
      </c>
      <c r="D2" s="23" t="s">
        <v>3</v>
      </c>
      <c r="E2" s="23" t="s">
        <v>4</v>
      </c>
      <c r="F2" s="25" t="s">
        <v>16</v>
      </c>
      <c r="G2" s="33" t="s">
        <v>13</v>
      </c>
      <c r="H2" s="33" t="s">
        <v>14</v>
      </c>
      <c r="I2" s="33" t="s">
        <v>15</v>
      </c>
      <c r="J2" s="23" t="s">
        <v>5</v>
      </c>
      <c r="K2" s="23" t="s">
        <v>6</v>
      </c>
      <c r="L2" s="27" t="s">
        <v>7</v>
      </c>
    </row>
    <row r="3" spans="1:15" ht="14.1" customHeight="1" x14ac:dyDescent="0.15">
      <c r="A3" s="31"/>
      <c r="B3" s="32"/>
      <c r="C3" s="24"/>
      <c r="D3" s="24"/>
      <c r="E3" s="24"/>
      <c r="F3" s="26"/>
      <c r="G3" s="34"/>
      <c r="H3" s="34"/>
      <c r="I3" s="34"/>
      <c r="J3" s="24"/>
      <c r="K3" s="24"/>
      <c r="L3" s="28"/>
    </row>
    <row r="4" spans="1:15" ht="14.1" customHeight="1" x14ac:dyDescent="0.15">
      <c r="A4" s="37" t="s">
        <v>0</v>
      </c>
      <c r="B4" s="38"/>
      <c r="C4" s="13">
        <v>3662</v>
      </c>
      <c r="D4" s="14">
        <v>12374</v>
      </c>
      <c r="E4" s="14">
        <v>2731</v>
      </c>
      <c r="F4" s="14">
        <v>358</v>
      </c>
      <c r="G4" s="14">
        <v>943</v>
      </c>
      <c r="H4" s="14">
        <v>30621</v>
      </c>
      <c r="I4" s="14">
        <v>508</v>
      </c>
      <c r="J4" s="14">
        <v>2</v>
      </c>
      <c r="K4" s="14">
        <v>11999</v>
      </c>
      <c r="L4" s="10">
        <f>SUM(C4:K4)</f>
        <v>63198</v>
      </c>
    </row>
    <row r="5" spans="1:15" ht="14.1" customHeight="1" x14ac:dyDescent="0.15">
      <c r="A5" s="39"/>
      <c r="B5" s="40"/>
      <c r="C5" s="11">
        <f t="shared" ref="C5:K5" si="0">(C4/$L4)*100</f>
        <v>5.7944871673154212</v>
      </c>
      <c r="D5" s="11">
        <f t="shared" si="0"/>
        <v>19.579733535871387</v>
      </c>
      <c r="E5" s="11">
        <f t="shared" si="0"/>
        <v>4.3213392828886992</v>
      </c>
      <c r="F5" s="11">
        <f t="shared" si="0"/>
        <v>0.56647362258299316</v>
      </c>
      <c r="G5" s="11">
        <f t="shared" si="0"/>
        <v>1.4921358270831355</v>
      </c>
      <c r="H5" s="11">
        <f t="shared" si="0"/>
        <v>48.452482673502331</v>
      </c>
      <c r="I5" s="11">
        <f t="shared" si="0"/>
        <v>0.80382290578815785</v>
      </c>
      <c r="J5" s="11">
        <f t="shared" si="0"/>
        <v>3.164657109402196E-3</v>
      </c>
      <c r="K5" s="11">
        <f t="shared" si="0"/>
        <v>18.986360327858478</v>
      </c>
      <c r="L5" s="12">
        <f t="shared" ref="L5" si="1">(L4/$L4)*100</f>
        <v>100</v>
      </c>
    </row>
    <row r="6" spans="1:15" ht="14.1" customHeight="1" x14ac:dyDescent="0.15">
      <c r="A6" s="37" t="s">
        <v>1</v>
      </c>
      <c r="B6" s="38"/>
      <c r="C6" s="15">
        <v>1444</v>
      </c>
      <c r="D6" s="16">
        <v>15331</v>
      </c>
      <c r="E6" s="17">
        <v>2846</v>
      </c>
      <c r="F6" s="17">
        <v>1211</v>
      </c>
      <c r="G6" s="17">
        <v>1012</v>
      </c>
      <c r="H6" s="17">
        <v>26943</v>
      </c>
      <c r="I6" s="17">
        <v>466</v>
      </c>
      <c r="J6" s="17">
        <v>2</v>
      </c>
      <c r="K6" s="17">
        <v>10606</v>
      </c>
      <c r="L6" s="10">
        <f>SUM(C6:K6)</f>
        <v>59861</v>
      </c>
    </row>
    <row r="7" spans="1:15" ht="14.1" customHeight="1" x14ac:dyDescent="0.15">
      <c r="A7" s="39"/>
      <c r="B7" s="40"/>
      <c r="C7" s="11">
        <f t="shared" ref="C7:K7" si="2">(C6/$L6)*100</f>
        <v>2.4122550575499906</v>
      </c>
      <c r="D7" s="11">
        <f t="shared" si="2"/>
        <v>25.610998813918911</v>
      </c>
      <c r="E7" s="11">
        <f t="shared" si="2"/>
        <v>4.7543475718748427</v>
      </c>
      <c r="F7" s="11">
        <f t="shared" si="2"/>
        <v>2.0230199963248192</v>
      </c>
      <c r="G7" s="11">
        <f t="shared" si="2"/>
        <v>1.6905831843771404</v>
      </c>
      <c r="H7" s="11">
        <f t="shared" si="2"/>
        <v>45.009271478926181</v>
      </c>
      <c r="I7" s="11">
        <f t="shared" si="2"/>
        <v>0.7784701224503433</v>
      </c>
      <c r="J7" s="11">
        <f t="shared" si="2"/>
        <v>3.3410734869113445E-3</v>
      </c>
      <c r="K7" s="11">
        <f t="shared" si="2"/>
        <v>17.717712701090861</v>
      </c>
      <c r="L7" s="12">
        <f t="shared" ref="L7" si="3">(L6/$L6)*100</f>
        <v>100</v>
      </c>
    </row>
    <row r="8" spans="1:15" ht="14.1" customHeight="1" x14ac:dyDescent="0.15">
      <c r="A8" s="41" t="s">
        <v>8</v>
      </c>
      <c r="B8" s="44" t="s">
        <v>9</v>
      </c>
      <c r="C8" s="15">
        <v>129053</v>
      </c>
      <c r="D8" s="15">
        <v>297612</v>
      </c>
      <c r="E8" s="15">
        <v>77819</v>
      </c>
      <c r="F8" s="15">
        <v>10014</v>
      </c>
      <c r="G8" s="15">
        <v>21046</v>
      </c>
      <c r="H8" s="15">
        <v>521808</v>
      </c>
      <c r="I8" s="15">
        <v>14857</v>
      </c>
      <c r="J8" s="15">
        <v>36</v>
      </c>
      <c r="K8" s="15">
        <v>391864</v>
      </c>
      <c r="L8" s="10">
        <f>SUM(C8:K8)</f>
        <v>1464109</v>
      </c>
      <c r="M8" s="4"/>
    </row>
    <row r="9" spans="1:15" ht="14.1" customHeight="1" x14ac:dyDescent="0.15">
      <c r="A9" s="42"/>
      <c r="B9" s="45"/>
      <c r="C9" s="11">
        <f t="shared" ref="C9:K9" si="4">(C8/$L8)*100</f>
        <v>8.8144393620966746</v>
      </c>
      <c r="D9" s="11">
        <f t="shared" si="4"/>
        <v>20.327175094204051</v>
      </c>
      <c r="E9" s="11">
        <f t="shared" si="4"/>
        <v>5.3151097356822472</v>
      </c>
      <c r="F9" s="11">
        <f t="shared" si="4"/>
        <v>0.68396546978401196</v>
      </c>
      <c r="G9" s="11">
        <f t="shared" si="4"/>
        <v>1.4374612819127537</v>
      </c>
      <c r="H9" s="11">
        <f t="shared" si="4"/>
        <v>35.639969428505665</v>
      </c>
      <c r="I9" s="11">
        <f t="shared" si="4"/>
        <v>1.0147468528640968</v>
      </c>
      <c r="J9" s="11">
        <f t="shared" si="4"/>
        <v>2.4588333245680479E-3</v>
      </c>
      <c r="K9" s="11">
        <f t="shared" si="4"/>
        <v>26.764673941625933</v>
      </c>
      <c r="L9" s="12">
        <f t="shared" ref="L9" si="5">(L8/$L8)*100</f>
        <v>100</v>
      </c>
      <c r="M9" s="5"/>
    </row>
    <row r="10" spans="1:15" ht="14.1" customHeight="1" x14ac:dyDescent="0.15">
      <c r="A10" s="42"/>
      <c r="B10" s="44" t="s">
        <v>10</v>
      </c>
      <c r="C10" s="15">
        <v>52864</v>
      </c>
      <c r="D10" s="15">
        <v>121447</v>
      </c>
      <c r="E10" s="15">
        <v>39602</v>
      </c>
      <c r="F10" s="15">
        <v>7879</v>
      </c>
      <c r="G10" s="15">
        <v>9530</v>
      </c>
      <c r="H10" s="15">
        <v>238122</v>
      </c>
      <c r="I10" s="15">
        <v>5938</v>
      </c>
      <c r="J10" s="18">
        <v>20</v>
      </c>
      <c r="K10" s="15">
        <v>106958</v>
      </c>
      <c r="L10" s="10">
        <f>SUM(C10:K10)</f>
        <v>582360</v>
      </c>
      <c r="M10" s="4"/>
      <c r="O10" s="9"/>
    </row>
    <row r="11" spans="1:15" ht="14.1" customHeight="1" x14ac:dyDescent="0.15">
      <c r="A11" s="43"/>
      <c r="B11" s="45"/>
      <c r="C11" s="11">
        <f>(C10/$L10)*100</f>
        <v>9.0775465347894766</v>
      </c>
      <c r="D11" s="11">
        <f>(D10/$L10)*100</f>
        <v>20.854282574352634</v>
      </c>
      <c r="E11" s="11">
        <f>(E10/$L10)*100</f>
        <v>6.8002610069372897</v>
      </c>
      <c r="F11" s="11">
        <f>(F10/$L10)*100</f>
        <v>1.3529431966481213</v>
      </c>
      <c r="G11" s="11">
        <f>(G10/$L10)*100</f>
        <v>1.6364448107699703</v>
      </c>
      <c r="H11" s="11">
        <f t="shared" ref="H11" si="6">(H10/$L10)*100</f>
        <v>40.889140737688031</v>
      </c>
      <c r="I11" s="11">
        <f>(I10/$L10)*100</f>
        <v>1.0196442063328526</v>
      </c>
      <c r="J11" s="11">
        <f>(J10/$L10)*100</f>
        <v>3.4343018064427505E-3</v>
      </c>
      <c r="K11" s="11">
        <f>(K10/$L10)*100</f>
        <v>18.366302630675182</v>
      </c>
      <c r="L11" s="12">
        <f t="shared" ref="L11" si="7">(L10/$L10)*100</f>
        <v>100</v>
      </c>
    </row>
    <row r="12" spans="1:15" ht="14.1" customHeight="1" x14ac:dyDescent="0.15">
      <c r="A12" s="41" t="s">
        <v>11</v>
      </c>
      <c r="B12" s="44" t="s">
        <v>9</v>
      </c>
      <c r="C12" s="15">
        <v>41351</v>
      </c>
      <c r="D12" s="19">
        <v>805</v>
      </c>
      <c r="E12" s="20">
        <v>2151</v>
      </c>
      <c r="F12" s="20">
        <v>1770</v>
      </c>
      <c r="G12" s="20">
        <v>23</v>
      </c>
      <c r="H12" s="20">
        <v>599</v>
      </c>
      <c r="I12" s="20">
        <v>31</v>
      </c>
      <c r="J12" s="20">
        <v>0</v>
      </c>
      <c r="K12" s="20">
        <v>13098</v>
      </c>
      <c r="L12" s="10">
        <f>SUM(C12:K12)</f>
        <v>59828</v>
      </c>
    </row>
    <row r="13" spans="1:15" ht="14.1" customHeight="1" x14ac:dyDescent="0.15">
      <c r="A13" s="42"/>
      <c r="B13" s="45"/>
      <c r="C13" s="11">
        <f t="shared" ref="C13:K13" si="8">(C12/$L12)*100</f>
        <v>69.116467205990503</v>
      </c>
      <c r="D13" s="11">
        <f t="shared" si="8"/>
        <v>1.3455238349936485</v>
      </c>
      <c r="E13" s="11">
        <f t="shared" si="8"/>
        <v>3.5953065454302333</v>
      </c>
      <c r="F13" s="11">
        <f t="shared" si="8"/>
        <v>2.9584809788059103</v>
      </c>
      <c r="G13" s="11">
        <f t="shared" si="8"/>
        <v>3.8443538142675669E-2</v>
      </c>
      <c r="H13" s="11">
        <f t="shared" si="8"/>
        <v>1.0012034498896838</v>
      </c>
      <c r="I13" s="11">
        <f t="shared" si="8"/>
        <v>5.1815203583606341E-2</v>
      </c>
      <c r="J13" s="11">
        <f t="shared" si="8"/>
        <v>0</v>
      </c>
      <c r="K13" s="11">
        <f t="shared" si="8"/>
        <v>21.892759243163738</v>
      </c>
      <c r="L13" s="12">
        <f t="shared" ref="L13" si="9">(L12/$L12)*100</f>
        <v>100</v>
      </c>
    </row>
    <row r="14" spans="1:15" ht="14.1" customHeight="1" x14ac:dyDescent="0.15">
      <c r="A14" s="42"/>
      <c r="B14" s="44" t="s">
        <v>10</v>
      </c>
      <c r="C14" s="15">
        <v>6169</v>
      </c>
      <c r="D14" s="16">
        <v>385</v>
      </c>
      <c r="E14" s="16">
        <v>1111</v>
      </c>
      <c r="F14" s="16">
        <v>1652</v>
      </c>
      <c r="G14" s="16">
        <v>11</v>
      </c>
      <c r="H14" s="16">
        <v>408</v>
      </c>
      <c r="I14" s="16">
        <v>2</v>
      </c>
      <c r="J14" s="16">
        <v>0</v>
      </c>
      <c r="K14" s="16">
        <v>2243</v>
      </c>
      <c r="L14" s="10">
        <f>SUM(C14:K14)</f>
        <v>11981</v>
      </c>
    </row>
    <row r="15" spans="1:15" ht="14.1" customHeight="1" x14ac:dyDescent="0.15">
      <c r="A15" s="43"/>
      <c r="B15" s="45"/>
      <c r="C15" s="11">
        <f t="shared" ref="C15:K15" si="10">(C14/$L14)*100</f>
        <v>51.489858943326936</v>
      </c>
      <c r="D15" s="11">
        <f t="shared" si="10"/>
        <v>3.2134212503129955</v>
      </c>
      <c r="E15" s="11">
        <f t="shared" si="10"/>
        <v>9.2730156080460731</v>
      </c>
      <c r="F15" s="11">
        <f t="shared" si="10"/>
        <v>13.78849845588849</v>
      </c>
      <c r="G15" s="11">
        <f t="shared" si="10"/>
        <v>9.181203572322845E-2</v>
      </c>
      <c r="H15" s="11">
        <f t="shared" si="10"/>
        <v>3.405391870461564</v>
      </c>
      <c r="I15" s="11">
        <f t="shared" si="10"/>
        <v>1.6693097404223353E-2</v>
      </c>
      <c r="J15" s="11">
        <f t="shared" si="10"/>
        <v>0</v>
      </c>
      <c r="K15" s="11">
        <f t="shared" si="10"/>
        <v>18.721308738836491</v>
      </c>
      <c r="L15" s="12">
        <f t="shared" ref="L15" si="11">(L14/$L14)*100</f>
        <v>100</v>
      </c>
    </row>
    <row r="16" spans="1:15" ht="14.1" customHeight="1" x14ac:dyDescent="0.15">
      <c r="A16" s="37" t="s">
        <v>12</v>
      </c>
      <c r="B16" s="38"/>
      <c r="C16" s="35">
        <f>(C10+C14)/C4</f>
        <v>16.120425996723103</v>
      </c>
      <c r="D16" s="35">
        <f t="shared" ref="D16:L16" si="12">(D10+D14)/D4</f>
        <v>9.8458057216744788</v>
      </c>
      <c r="E16" s="35">
        <f t="shared" si="12"/>
        <v>14.907726107652874</v>
      </c>
      <c r="F16" s="35">
        <f>(F10+F14)/F4</f>
        <v>26.622905027932962</v>
      </c>
      <c r="G16" s="35">
        <f t="shared" si="12"/>
        <v>10.117709437963946</v>
      </c>
      <c r="H16" s="35">
        <f t="shared" si="12"/>
        <v>7.7897521308905651</v>
      </c>
      <c r="I16" s="35">
        <f t="shared" si="12"/>
        <v>11.692913385826772</v>
      </c>
      <c r="J16" s="35">
        <f t="shared" si="12"/>
        <v>10</v>
      </c>
      <c r="K16" s="35">
        <f t="shared" si="12"/>
        <v>9.1008417368114003</v>
      </c>
      <c r="L16" s="46">
        <f t="shared" si="12"/>
        <v>9.404427355296054</v>
      </c>
    </row>
    <row r="17" spans="1:12" ht="14.1" customHeight="1" x14ac:dyDescent="0.15">
      <c r="A17" s="39" t="s">
        <v>10</v>
      </c>
      <c r="B17" s="40"/>
      <c r="C17" s="36"/>
      <c r="D17" s="36"/>
      <c r="E17" s="36"/>
      <c r="F17" s="36"/>
      <c r="G17" s="36"/>
      <c r="H17" s="36"/>
      <c r="I17" s="36"/>
      <c r="J17" s="36"/>
      <c r="K17" s="36"/>
      <c r="L17" s="47"/>
    </row>
    <row r="18" spans="1:12" ht="12.6" customHeight="1" x14ac:dyDescent="0.15">
      <c r="B18" s="6" t="s">
        <v>23</v>
      </c>
      <c r="C18" s="6"/>
      <c r="D18" s="6"/>
      <c r="E18" s="6"/>
      <c r="F18" s="6"/>
      <c r="G18" s="6"/>
      <c r="H18" s="6"/>
      <c r="I18" s="6"/>
      <c r="J18" s="6"/>
      <c r="K18" s="6"/>
    </row>
    <row r="19" spans="1:12" ht="12.6" customHeight="1" x14ac:dyDescent="0.15">
      <c r="B19" s="1" t="s">
        <v>18</v>
      </c>
      <c r="C19" s="1"/>
      <c r="D19" s="1"/>
      <c r="E19" s="1"/>
      <c r="F19" s="1"/>
      <c r="G19" s="1"/>
      <c r="H19" s="1"/>
      <c r="I19" s="1"/>
      <c r="J19" s="1"/>
      <c r="K19" s="1"/>
    </row>
    <row r="20" spans="1:12" ht="12.6" customHeight="1" x14ac:dyDescent="0.15">
      <c r="B20" s="1" t="s">
        <v>19</v>
      </c>
      <c r="C20" s="1"/>
      <c r="D20" s="1"/>
      <c r="E20" s="1"/>
      <c r="F20" s="1"/>
      <c r="G20" s="1"/>
      <c r="H20" s="1"/>
      <c r="I20" s="1"/>
      <c r="J20" s="1"/>
      <c r="K20" s="1"/>
    </row>
    <row r="21" spans="1:12" ht="12.6" customHeight="1" x14ac:dyDescent="0.15">
      <c r="B21" s="1" t="s">
        <v>20</v>
      </c>
      <c r="C21" s="1"/>
      <c r="D21" s="1"/>
      <c r="E21" s="1"/>
      <c r="F21" s="1"/>
      <c r="G21" s="1"/>
      <c r="H21" s="1"/>
      <c r="I21" s="1"/>
      <c r="J21" s="1"/>
      <c r="K21" s="1"/>
    </row>
    <row r="22" spans="1:12" s="8" customFormat="1" ht="12.6" customHeight="1" x14ac:dyDescent="0.15">
      <c r="B22" s="1" t="s">
        <v>21</v>
      </c>
      <c r="C22" s="1"/>
      <c r="D22" s="1"/>
      <c r="E22" s="1"/>
      <c r="F22" s="1"/>
      <c r="G22" s="1"/>
      <c r="H22" s="1"/>
      <c r="I22" s="1"/>
      <c r="J22" s="1"/>
      <c r="K22" s="1"/>
    </row>
    <row r="23" spans="1:12" ht="12.6" customHeight="1" x14ac:dyDescent="0.15">
      <c r="B23" s="1" t="s">
        <v>22</v>
      </c>
    </row>
    <row r="43" spans="12:12" ht="12.6" customHeight="1" x14ac:dyDescent="0.15">
      <c r="L43" s="7"/>
    </row>
  </sheetData>
  <mergeCells count="33">
    <mergeCell ref="H16:H17"/>
    <mergeCell ref="I16:I17"/>
    <mergeCell ref="J16:J17"/>
    <mergeCell ref="K16:K17"/>
    <mergeCell ref="L16:L17"/>
    <mergeCell ref="F16:F17"/>
    <mergeCell ref="G16:G17"/>
    <mergeCell ref="A4:B5"/>
    <mergeCell ref="A6:B7"/>
    <mergeCell ref="A8:A11"/>
    <mergeCell ref="B8:B9"/>
    <mergeCell ref="B10:B11"/>
    <mergeCell ref="A12:A15"/>
    <mergeCell ref="B12:B13"/>
    <mergeCell ref="B14:B15"/>
    <mergeCell ref="A17:B17"/>
    <mergeCell ref="A16:B16"/>
    <mergeCell ref="C16:C17"/>
    <mergeCell ref="D16:D17"/>
    <mergeCell ref="E16:E17"/>
    <mergeCell ref="B1:H1"/>
    <mergeCell ref="K1:L1"/>
    <mergeCell ref="C2:C3"/>
    <mergeCell ref="D2:D3"/>
    <mergeCell ref="E2:E3"/>
    <mergeCell ref="F2:F3"/>
    <mergeCell ref="J2:J3"/>
    <mergeCell ref="K2:K3"/>
    <mergeCell ref="L2:L3"/>
    <mergeCell ref="A2:B3"/>
    <mergeCell ref="G2:G3"/>
    <mergeCell ref="H2:H3"/>
    <mergeCell ref="I2:I3"/>
  </mergeCells>
  <phoneticPr fontId="2"/>
  <pageMargins left="3.937007874015748E-2" right="3.937007874015748E-2" top="0.74803149606299213" bottom="0.74803149606299213" header="0.31496062992125984" footer="0.31496062992125984"/>
  <pageSetup paperSize="9" scale="85" fitToHeight="0" orientation="landscape" r:id="rId1"/>
  <headerFooter alignWithMargins="0"/>
  <rowBreaks count="1" manualBreakCount="1">
    <brk id="23" max="16383" man="1"/>
  </rowBreaks>
  <ignoredErrors>
    <ignoredError sqref="L5:L8 L12:L14 L9:L10 L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資料2-6-3</vt:lpstr>
      <vt:lpstr>'資料2-6-3'!Print_Area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yuji</cp:lastModifiedBy>
  <cp:lastPrinted>2022-12-06T09:28:59Z</cp:lastPrinted>
  <dcterms:created xsi:type="dcterms:W3CDTF">2007-10-26T00:34:27Z</dcterms:created>
  <dcterms:modified xsi:type="dcterms:W3CDTF">2023-01-25T09:39:24Z</dcterms:modified>
</cp:coreProperties>
</file>