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028\Desktop\excel0319\"/>
    </mc:Choice>
  </mc:AlternateContent>
  <xr:revisionPtr revIDLastSave="0" documentId="13_ncr:1_{BF6D9458-74C0-438E-8EC6-5530F20915AC}" xr6:coauthVersionLast="36" xr6:coauthVersionMax="47" xr10:uidLastSave="{00000000-0000-0000-0000-000000000000}"/>
  <bookViews>
    <workbookView xWindow="-120" yWindow="-120" windowWidth="29040" windowHeight="15840" xr2:uid="{CF39DD5F-427C-4249-A3E2-3889653C4F07}"/>
  </bookViews>
  <sheets>
    <sheet name="資料1-1-45" sheetId="36" r:id="rId1"/>
    <sheet name="資料1-1-45－１　建物火災の放水開始時間別焼損状況" sheetId="60" r:id="rId2"/>
  </sheets>
  <definedNames>
    <definedName name="_xlnm.Print_Area" localSheetId="0">'資料1-1-45'!$A$1:$P$13</definedName>
    <definedName name="_xlnm.Print_Area">#REF!</definedName>
    <definedName name="Print_Area01">#REF!</definedName>
    <definedName name="Print_Area11">#REF!</definedName>
    <definedName name="Print_Area12">#REF!</definedName>
    <definedName name="Print_Area15">#REF!</definedName>
    <definedName name="Print_Area16">#REF!</definedName>
    <definedName name="Print_Area17">#REF!</definedName>
    <definedName name="Print_Area18">#REF!</definedName>
    <definedName name="Print_Area19">#REF!</definedName>
    <definedName name="Print_Area20">#REF!</definedName>
    <definedName name="Print_Area21">#REF!</definedName>
    <definedName name="Print_Area22">#REF!</definedName>
    <definedName name="Print_Area23">#REF!</definedName>
    <definedName name="Print_Area24">#REF!</definedName>
    <definedName name="Print_Area25">#REF!</definedName>
    <definedName name="Print_Area27">#REF!</definedName>
    <definedName name="Print_Area28">#REF!</definedName>
    <definedName name="Print_Area29">#REF!</definedName>
    <definedName name="Print_Area30">#REF!</definedName>
    <definedName name="Print_Area31">#REF!</definedName>
    <definedName name="Print_Area32">#REF!</definedName>
    <definedName name="Print_Area33">#REF!</definedName>
    <definedName name="Print_Area34">#REF!</definedName>
    <definedName name="Print_Area37">#REF!</definedName>
    <definedName name="Print_Area38">#REF!</definedName>
    <definedName name="Print_Area40">#REF!</definedName>
    <definedName name="Print_Area42">#REF!</definedName>
    <definedName name="Print_Area43">#REF!</definedName>
    <definedName name="Print_Area44">#REF!</definedName>
    <definedName name="Print_Area45">#REF!</definedName>
    <definedName name="Print_Area46">#REF!</definedName>
    <definedName name="zzz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5" i="60" l="1"/>
  <c r="D6" i="36" s="1"/>
  <c r="C25" i="60"/>
  <c r="E6" i="36" s="1"/>
  <c r="D25" i="60"/>
  <c r="F6" i="36" s="1"/>
  <c r="E25" i="60"/>
  <c r="F25" i="60"/>
  <c r="G25" i="60"/>
  <c r="H25" i="60"/>
  <c r="I25" i="60"/>
  <c r="J25" i="60"/>
  <c r="K25" i="60"/>
  <c r="L25" i="60"/>
  <c r="M25" i="60"/>
  <c r="N25" i="60"/>
  <c r="O25" i="60"/>
  <c r="G6" i="36" s="1"/>
  <c r="P25" i="60"/>
  <c r="H6" i="36" s="1"/>
  <c r="Q25" i="60"/>
  <c r="I6" i="36" s="1"/>
  <c r="R25" i="60"/>
  <c r="J6" i="36" s="1"/>
  <c r="S25" i="60"/>
  <c r="K6" i="36" s="1"/>
  <c r="T25" i="60"/>
  <c r="L6" i="36" s="1"/>
  <c r="U25" i="60"/>
  <c r="M6" i="36" s="1"/>
  <c r="V25" i="60"/>
  <c r="N6" i="36" s="1"/>
  <c r="W25" i="60"/>
  <c r="O6" i="36" s="1"/>
  <c r="X25" i="60"/>
  <c r="P6" i="36" s="1"/>
  <c r="B26" i="60"/>
  <c r="D7" i="36" s="1"/>
  <c r="C26" i="60"/>
  <c r="E7" i="36" s="1"/>
  <c r="D26" i="60"/>
  <c r="F7" i="36" s="1"/>
  <c r="E26" i="60"/>
  <c r="F26" i="60"/>
  <c r="G26" i="60"/>
  <c r="H26" i="60"/>
  <c r="I26" i="60"/>
  <c r="J26" i="60"/>
  <c r="K26" i="60"/>
  <c r="L26" i="60"/>
  <c r="M26" i="60"/>
  <c r="N26" i="60"/>
  <c r="O26" i="60"/>
  <c r="G7" i="36" s="1"/>
  <c r="P26" i="60"/>
  <c r="H7" i="36" s="1"/>
  <c r="Q26" i="60"/>
  <c r="I7" i="36" s="1"/>
  <c r="R26" i="60"/>
  <c r="J7" i="36" s="1"/>
  <c r="S26" i="60"/>
  <c r="K7" i="36" s="1"/>
  <c r="T26" i="60"/>
  <c r="L7" i="36" s="1"/>
  <c r="U26" i="60"/>
  <c r="M7" i="36" s="1"/>
  <c r="V26" i="60"/>
  <c r="N7" i="36" s="1"/>
  <c r="W26" i="60"/>
  <c r="O7" i="36" s="1"/>
  <c r="X26" i="60"/>
  <c r="P7" i="36" s="1"/>
  <c r="B27" i="60"/>
  <c r="D8" i="36" s="1"/>
  <c r="C27" i="60"/>
  <c r="E8" i="36" s="1"/>
  <c r="D27" i="60"/>
  <c r="F8" i="36" s="1"/>
  <c r="E27" i="60"/>
  <c r="F27" i="60"/>
  <c r="G27" i="60"/>
  <c r="H27" i="60"/>
  <c r="I27" i="60"/>
  <c r="J27" i="60"/>
  <c r="K27" i="60"/>
  <c r="L27" i="60"/>
  <c r="M27" i="60"/>
  <c r="N27" i="60"/>
  <c r="O27" i="60"/>
  <c r="G8" i="36" s="1"/>
  <c r="P27" i="60"/>
  <c r="H8" i="36" s="1"/>
  <c r="Q27" i="60"/>
  <c r="I8" i="36" s="1"/>
  <c r="R27" i="60"/>
  <c r="J8" i="36" s="1"/>
  <c r="S27" i="60"/>
  <c r="K8" i="36" s="1"/>
  <c r="T27" i="60"/>
  <c r="L8" i="36" s="1"/>
  <c r="U27" i="60"/>
  <c r="M8" i="36" s="1"/>
  <c r="V27" i="60"/>
  <c r="N8" i="36" s="1"/>
  <c r="W27" i="60"/>
  <c r="O8" i="36" s="1"/>
  <c r="X27" i="60"/>
  <c r="P8" i="36" s="1"/>
  <c r="B28" i="60"/>
  <c r="D9" i="36" s="1"/>
  <c r="C28" i="60"/>
  <c r="E9" i="36" s="1"/>
  <c r="D28" i="60"/>
  <c r="F9" i="36" s="1"/>
  <c r="E28" i="60"/>
  <c r="F28" i="60"/>
  <c r="G28" i="60"/>
  <c r="H28" i="60"/>
  <c r="I28" i="60"/>
  <c r="J28" i="60"/>
  <c r="K28" i="60"/>
  <c r="L28" i="60"/>
  <c r="M28" i="60"/>
  <c r="N28" i="60"/>
  <c r="O28" i="60"/>
  <c r="G9" i="36" s="1"/>
  <c r="P28" i="60"/>
  <c r="H9" i="36" s="1"/>
  <c r="Q28" i="60"/>
  <c r="I9" i="36" s="1"/>
  <c r="R28" i="60"/>
  <c r="J9" i="36" s="1"/>
  <c r="S28" i="60"/>
  <c r="K9" i="36" s="1"/>
  <c r="T28" i="60"/>
  <c r="L9" i="36" s="1"/>
  <c r="U28" i="60"/>
  <c r="M9" i="36" s="1"/>
  <c r="V28" i="60"/>
  <c r="N9" i="36" s="1"/>
  <c r="W28" i="60"/>
  <c r="O9" i="36" s="1"/>
  <c r="X28" i="60"/>
  <c r="P9" i="36" s="1"/>
  <c r="B29" i="60"/>
  <c r="D10" i="36" s="1"/>
  <c r="C29" i="60"/>
  <c r="E10" i="36" s="1"/>
  <c r="D29" i="60"/>
  <c r="F10" i="36" s="1"/>
  <c r="E29" i="60"/>
  <c r="F29" i="60"/>
  <c r="G29" i="60"/>
  <c r="H29" i="60"/>
  <c r="I29" i="60"/>
  <c r="J29" i="60"/>
  <c r="K29" i="60"/>
  <c r="L29" i="60"/>
  <c r="M29" i="60"/>
  <c r="N29" i="60"/>
  <c r="O29" i="60"/>
  <c r="G10" i="36" s="1"/>
  <c r="P29" i="60"/>
  <c r="H10" i="36" s="1"/>
  <c r="Q29" i="60"/>
  <c r="I10" i="36" s="1"/>
  <c r="R29" i="60"/>
  <c r="J10" i="36" s="1"/>
  <c r="S29" i="60"/>
  <c r="K10" i="36" s="1"/>
  <c r="T29" i="60"/>
  <c r="L10" i="36" s="1"/>
  <c r="U29" i="60"/>
  <c r="M10" i="36" s="1"/>
  <c r="V29" i="60"/>
  <c r="N10" i="36" s="1"/>
  <c r="W29" i="60"/>
  <c r="O10" i="36" s="1"/>
  <c r="X29" i="60"/>
  <c r="P10" i="36" s="1"/>
  <c r="B30" i="60"/>
  <c r="D11" i="36" s="1"/>
  <c r="C30" i="60"/>
  <c r="E11" i="36" s="1"/>
  <c r="D30" i="60"/>
  <c r="F11" i="36" s="1"/>
  <c r="E30" i="60"/>
  <c r="F30" i="60"/>
  <c r="G30" i="60"/>
  <c r="H30" i="60"/>
  <c r="I30" i="60"/>
  <c r="J30" i="60"/>
  <c r="K30" i="60"/>
  <c r="L30" i="60"/>
  <c r="M30" i="60"/>
  <c r="N30" i="60"/>
  <c r="O30" i="60"/>
  <c r="G11" i="36" s="1"/>
  <c r="P30" i="60"/>
  <c r="H11" i="36" s="1"/>
  <c r="Q30" i="60"/>
  <c r="I11" i="36" s="1"/>
  <c r="R30" i="60"/>
  <c r="J11" i="36" s="1"/>
  <c r="S30" i="60"/>
  <c r="K11" i="36" s="1"/>
  <c r="T30" i="60"/>
  <c r="L11" i="36" s="1"/>
  <c r="U30" i="60"/>
  <c r="M11" i="36" s="1"/>
  <c r="V30" i="60"/>
  <c r="N11" i="36" s="1"/>
  <c r="W30" i="60"/>
  <c r="O11" i="36" s="1"/>
  <c r="X30" i="60"/>
  <c r="P11" i="36" s="1"/>
  <c r="B31" i="60"/>
  <c r="D12" i="36" s="1"/>
  <c r="C31" i="60"/>
  <c r="E12" i="36" s="1"/>
  <c r="D31" i="60"/>
  <c r="F12" i="36" s="1"/>
  <c r="E31" i="60"/>
  <c r="F31" i="60"/>
  <c r="G31" i="60"/>
  <c r="H31" i="60"/>
  <c r="I31" i="60"/>
  <c r="J31" i="60"/>
  <c r="K31" i="60"/>
  <c r="L31" i="60"/>
  <c r="M31" i="60"/>
  <c r="N31" i="60"/>
  <c r="O31" i="60"/>
  <c r="G12" i="36" s="1"/>
  <c r="P31" i="60"/>
  <c r="H12" i="36" s="1"/>
  <c r="Q31" i="60"/>
  <c r="I12" i="36" s="1"/>
  <c r="R31" i="60"/>
  <c r="J12" i="36" s="1"/>
  <c r="S31" i="60"/>
  <c r="K12" i="36" s="1"/>
  <c r="T31" i="60"/>
  <c r="L12" i="36" s="1"/>
  <c r="U31" i="60"/>
  <c r="M12" i="36" s="1"/>
  <c r="V31" i="60"/>
  <c r="N12" i="36" s="1"/>
  <c r="W31" i="60"/>
  <c r="O12" i="36" s="1"/>
  <c r="X31" i="60"/>
  <c r="P12" i="36" s="1"/>
</calcChain>
</file>

<file path=xl/sharedStrings.xml><?xml version="1.0" encoding="utf-8"?>
<sst xmlns="http://schemas.openxmlformats.org/spreadsheetml/2006/main" count="102" uniqueCount="61">
  <si>
    <t>（備考）　「火災報告」により作成</t>
    <rPh sb="1" eb="3">
      <t>ビコウ</t>
    </rPh>
    <rPh sb="6" eb="8">
      <t>カサイ</t>
    </rPh>
    <rPh sb="8" eb="10">
      <t>ホウコク</t>
    </rPh>
    <rPh sb="14" eb="16">
      <t>サクセイ</t>
    </rPh>
    <phoneticPr fontId="12"/>
  </si>
  <si>
    <t>延焼率
(％)</t>
    <rPh sb="0" eb="2">
      <t>エンショウ</t>
    </rPh>
    <rPh sb="2" eb="3">
      <t>リツ</t>
    </rPh>
    <phoneticPr fontId="12"/>
  </si>
  <si>
    <t>出火件数
(件)</t>
    <rPh sb="0" eb="2">
      <t>シュッカ</t>
    </rPh>
    <rPh sb="2" eb="4">
      <t>ケンスウ</t>
    </rPh>
    <rPh sb="6" eb="7">
      <t>ケン</t>
    </rPh>
    <phoneticPr fontId="12"/>
  </si>
  <si>
    <t>↑H30版の確定値に合わせて変更（5.1→5.2）</t>
    <rPh sb="6" eb="9">
      <t>カクテイチ</t>
    </rPh>
    <rPh sb="10" eb="11">
      <t>ア</t>
    </rPh>
    <rPh sb="14" eb="16">
      <t>ヘンコウ</t>
    </rPh>
    <phoneticPr fontId="12"/>
  </si>
  <si>
    <t>↑H30版の確定値に合わせて変更（49.9→50.1）</t>
    <rPh sb="4" eb="5">
      <t>バン</t>
    </rPh>
    <rPh sb="6" eb="9">
      <t>カクテイチ</t>
    </rPh>
    <rPh sb="10" eb="11">
      <t>ア</t>
    </rPh>
    <rPh sb="14" eb="16">
      <t>ヘンコウ</t>
    </rPh>
    <phoneticPr fontId="12"/>
  </si>
  <si>
    <t>（旧）附属資料1-1-38</t>
  </si>
  <si>
    <t>全建物火災
(放水しなかった火災を含む。)</t>
    <rPh sb="0" eb="1">
      <t>ゼン</t>
    </rPh>
    <rPh sb="1" eb="3">
      <t>タテモノ</t>
    </rPh>
    <rPh sb="3" eb="5">
      <t>カサイ</t>
    </rPh>
    <rPh sb="7" eb="9">
      <t>ホウスイ</t>
    </rPh>
    <rPh sb="14" eb="16">
      <t>カサイ</t>
    </rPh>
    <rPh sb="17" eb="18">
      <t>フク</t>
    </rPh>
    <phoneticPr fontId="12"/>
  </si>
  <si>
    <t>放水した建物火災全体</t>
    <rPh sb="0" eb="2">
      <t>ホウスイ</t>
    </rPh>
    <rPh sb="4" eb="6">
      <t>タテモノ</t>
    </rPh>
    <rPh sb="6" eb="8">
      <t>カサイ</t>
    </rPh>
    <rPh sb="8" eb="10">
      <t>ゼンタイ</t>
    </rPh>
    <phoneticPr fontId="12"/>
  </si>
  <si>
    <t>20分を超えるもの</t>
    <rPh sb="2" eb="3">
      <t>フン</t>
    </rPh>
    <rPh sb="4" eb="5">
      <t>コ</t>
    </rPh>
    <phoneticPr fontId="12"/>
  </si>
  <si>
    <t>20分以内</t>
    <rPh sb="2" eb="3">
      <t>フン</t>
    </rPh>
    <rPh sb="3" eb="5">
      <t>イナイ</t>
    </rPh>
    <phoneticPr fontId="12"/>
  </si>
  <si>
    <t>15分を超え</t>
    <rPh sb="2" eb="3">
      <t>フン</t>
    </rPh>
    <rPh sb="4" eb="5">
      <t>コ</t>
    </rPh>
    <phoneticPr fontId="12"/>
  </si>
  <si>
    <t>15分以内</t>
    <rPh sb="2" eb="3">
      <t>フン</t>
    </rPh>
    <rPh sb="3" eb="5">
      <t>イナイ</t>
    </rPh>
    <phoneticPr fontId="12"/>
  </si>
  <si>
    <t>10分を超え</t>
    <rPh sb="2" eb="3">
      <t>フン</t>
    </rPh>
    <rPh sb="4" eb="5">
      <t>コ</t>
    </rPh>
    <phoneticPr fontId="12"/>
  </si>
  <si>
    <t>10分以内</t>
    <rPh sb="2" eb="3">
      <t>フン</t>
    </rPh>
    <rPh sb="3" eb="5">
      <t>イナイ</t>
    </rPh>
    <phoneticPr fontId="12"/>
  </si>
  <si>
    <t>5分を超え</t>
    <rPh sb="1" eb="2">
      <t>フン</t>
    </rPh>
    <rPh sb="3" eb="4">
      <t>コ</t>
    </rPh>
    <phoneticPr fontId="12"/>
  </si>
  <si>
    <t>5分以内</t>
    <rPh sb="1" eb="2">
      <t>フン</t>
    </rPh>
    <rPh sb="2" eb="4">
      <t>イナイ</t>
    </rPh>
    <phoneticPr fontId="12"/>
  </si>
  <si>
    <t>放水した建物火災</t>
    <rPh sb="0" eb="2">
      <t>ホウスイ</t>
    </rPh>
    <rPh sb="4" eb="6">
      <t>タテモノ</t>
    </rPh>
    <rPh sb="6" eb="8">
      <t>カサイ</t>
    </rPh>
    <phoneticPr fontId="12"/>
  </si>
  <si>
    <t>夜</t>
    <rPh sb="0" eb="1">
      <t>ヨル</t>
    </rPh>
    <phoneticPr fontId="12"/>
  </si>
  <si>
    <t>昼</t>
    <rPh sb="0" eb="1">
      <t>ヒル</t>
    </rPh>
    <phoneticPr fontId="12"/>
  </si>
  <si>
    <t>1件当たりの放水ポンプ台数
(台)</t>
    <rPh sb="1" eb="2">
      <t>ケン</t>
    </rPh>
    <rPh sb="2" eb="3">
      <t>ア</t>
    </rPh>
    <rPh sb="6" eb="8">
      <t>ホウスイ</t>
    </rPh>
    <rPh sb="11" eb="13">
      <t>ダイスウ</t>
    </rPh>
    <rPh sb="15" eb="16">
      <t>ダイ</t>
    </rPh>
    <phoneticPr fontId="12"/>
  </si>
  <si>
    <t>1件当たりの焼損表面積
(㎡)</t>
    <rPh sb="1" eb="2">
      <t>ケン</t>
    </rPh>
    <rPh sb="2" eb="3">
      <t>ア</t>
    </rPh>
    <rPh sb="6" eb="8">
      <t>ショウソン</t>
    </rPh>
    <rPh sb="8" eb="11">
      <t>ヒョウメンセキ</t>
    </rPh>
    <phoneticPr fontId="12"/>
  </si>
  <si>
    <t>1件当たりの焼損床面積
(㎡)</t>
    <rPh sb="1" eb="2">
      <t>ケン</t>
    </rPh>
    <rPh sb="2" eb="3">
      <t>ア</t>
    </rPh>
    <rPh sb="6" eb="8">
      <t>ショウソン</t>
    </rPh>
    <rPh sb="8" eb="11">
      <t>ユカメンセキ</t>
    </rPh>
    <phoneticPr fontId="12"/>
  </si>
  <si>
    <t>資料1-1-45　建物火災の放水開始時間別焼損状況</t>
    <rPh sb="9" eb="11">
      <t>タテモノ</t>
    </rPh>
    <rPh sb="11" eb="13">
      <t>カサイ</t>
    </rPh>
    <rPh sb="14" eb="16">
      <t>ホウスイ</t>
    </rPh>
    <rPh sb="16" eb="18">
      <t>カイシ</t>
    </rPh>
    <rPh sb="18" eb="20">
      <t>ジカン</t>
    </rPh>
    <rPh sb="20" eb="21">
      <t>ベツ</t>
    </rPh>
    <rPh sb="21" eb="23">
      <t>ショウソン</t>
    </rPh>
    <rPh sb="23" eb="25">
      <t>ジョウキョウ</t>
    </rPh>
    <phoneticPr fontId="12"/>
  </si>
  <si>
    <t>5分以内</t>
  </si>
  <si>
    <t>小計</t>
  </si>
  <si>
    <t>1件当たりの焼損床面積（㎡）</t>
  </si>
  <si>
    <t>延焼率</t>
  </si>
  <si>
    <t>焼損床面積（㎡）</t>
  </si>
  <si>
    <t>建物火災件数</t>
  </si>
  <si>
    <t>全建物火災</t>
    <rPh sb="0" eb="5">
      <t>ゼンタテモノカサイ</t>
    </rPh>
    <phoneticPr fontId="22"/>
  </si>
  <si>
    <t>放水した建物火災全体</t>
    <rPh sb="0" eb="2">
      <t>ホウスイ</t>
    </rPh>
    <rPh sb="4" eb="6">
      <t>タテモノ</t>
    </rPh>
    <rPh sb="6" eb="8">
      <t>カサイ</t>
    </rPh>
    <rPh sb="8" eb="10">
      <t>ゼンタイ</t>
    </rPh>
    <phoneticPr fontId="21"/>
  </si>
  <si>
    <t>20分を超えるもの</t>
    <rPh sb="2" eb="3">
      <t>フン</t>
    </rPh>
    <rPh sb="4" eb="5">
      <t>コ</t>
    </rPh>
    <phoneticPr fontId="21"/>
  </si>
  <si>
    <t>15分を超え</t>
    <rPh sb="2" eb="3">
      <t>フン</t>
    </rPh>
    <rPh sb="4" eb="5">
      <t>コ</t>
    </rPh>
    <phoneticPr fontId="21"/>
  </si>
  <si>
    <t>10分を超え</t>
    <rPh sb="2" eb="3">
      <t>フン</t>
    </rPh>
    <rPh sb="4" eb="5">
      <t>コ</t>
    </rPh>
    <phoneticPr fontId="21"/>
  </si>
  <si>
    <t>5分を超え</t>
    <rPh sb="1" eb="2">
      <t>フン</t>
    </rPh>
    <rPh sb="3" eb="4">
      <t>コ</t>
    </rPh>
    <phoneticPr fontId="21"/>
  </si>
  <si>
    <t>5分以内</t>
    <rPh sb="1" eb="2">
      <t>フン</t>
    </rPh>
    <rPh sb="2" eb="4">
      <t>イナイ</t>
    </rPh>
    <phoneticPr fontId="21"/>
  </si>
  <si>
    <t>消防隊等による放水なし</t>
  </si>
  <si>
    <t>10分以内</t>
  </si>
  <si>
    <t>夜</t>
  </si>
  <si>
    <t>昼</t>
  </si>
  <si>
    <t>1件当たりの放水ポンプ台数</t>
  </si>
  <si>
    <t>1件当たりの焼損表面積（㎡）</t>
  </si>
  <si>
    <t>延焼火災件数</t>
  </si>
  <si>
    <t>放水ポンプ台数</t>
  </si>
  <si>
    <t>焼損表面積（㎡）</t>
  </si>
  <si>
    <t>(覚知～放水所要時間別)計</t>
  </si>
  <si>
    <t>放水なし</t>
  </si>
  <si>
    <t>事後聞知</t>
  </si>
  <si>
    <t>２１分以上</t>
  </si>
  <si>
    <t>１６～２０分</t>
  </si>
  <si>
    <t>１１～１５分</t>
  </si>
  <si>
    <t>６～１０分</t>
  </si>
  <si>
    <t>５分以内</t>
  </si>
  <si>
    <t>４分以内</t>
  </si>
  <si>
    <t>３分以内</t>
  </si>
  <si>
    <t>２分以内</t>
  </si>
  <si>
    <t>１分以内</t>
  </si>
  <si>
    <t>覚知～放水所要時間名称</t>
  </si>
  <si>
    <t>資料1-1-45－１　建物火災の放水開始時間別焼損状況_【2023年11月14日時点データ】見直し型01</t>
  </si>
  <si>
    <t>資料1-1-45－２　建物火災の放水開始時間別焼損状況（小計行等）_【2023年11月14日時点データ】見直し型01</t>
  </si>
  <si>
    <t>（令和４年中）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</si>
</sst>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%"/>
  </numFmts>
  <fonts count="23" x14ac:knownFonts="1">
    <font>
      <sz val="10.1"/>
      <name val="ＭＳ 明朝"/>
      <family val="1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明朝"/>
      <family val="1"/>
      <charset val="128"/>
    </font>
    <font>
      <sz val="10.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.95"/>
      <color indexed="8"/>
      <name val="ＭＳ 明朝"/>
      <family val="1"/>
      <charset val="128"/>
    </font>
    <font>
      <b/>
      <sz val="15"/>
      <color theme="3"/>
      <name val="ＭＳ Ｐゴシック"/>
      <family val="2"/>
      <charset val="128"/>
    </font>
    <font>
      <sz val="6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9">
    <xf numFmtId="0" fontId="0" fillId="0" borderId="0"/>
    <xf numFmtId="0" fontId="7" fillId="0" borderId="0"/>
    <xf numFmtId="38" fontId="7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11" fillId="0" borderId="0"/>
    <xf numFmtId="9" fontId="7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0" fontId="14" fillId="0" borderId="0"/>
    <xf numFmtId="38" fontId="14" fillId="0" borderId="0" applyFont="0" applyFill="0" applyBorder="0" applyAlignment="0" applyProtection="0"/>
    <xf numFmtId="9" fontId="14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38" fontId="17" fillId="0" borderId="0" applyFont="0" applyFill="0" applyBorder="0" applyAlignment="0" applyProtection="0">
      <alignment vertical="center"/>
    </xf>
    <xf numFmtId="0" fontId="13" fillId="0" borderId="0"/>
    <xf numFmtId="38" fontId="13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20" fillId="0" borderId="0"/>
    <xf numFmtId="38" fontId="7" fillId="0" borderId="0" applyFon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61">
    <xf numFmtId="0" fontId="0" fillId="0" borderId="0" xfId="0"/>
    <xf numFmtId="0" fontId="9" fillId="0" borderId="0" xfId="20">
      <alignment vertical="center"/>
    </xf>
    <xf numFmtId="0" fontId="9" fillId="0" borderId="0" xfId="20" applyAlignment="1">
      <alignment horizontal="right" vertical="center"/>
    </xf>
    <xf numFmtId="0" fontId="18" fillId="0" borderId="0" xfId="20" applyFont="1">
      <alignment vertical="center"/>
    </xf>
    <xf numFmtId="38" fontId="7" fillId="0" borderId="14" xfId="21" applyFont="1" applyBorder="1">
      <alignment vertical="center"/>
    </xf>
    <xf numFmtId="38" fontId="7" fillId="0" borderId="5" xfId="21" applyFont="1" applyBorder="1">
      <alignment vertical="center"/>
    </xf>
    <xf numFmtId="0" fontId="9" fillId="3" borderId="4" xfId="20" applyFill="1" applyBorder="1">
      <alignment vertical="center"/>
    </xf>
    <xf numFmtId="0" fontId="9" fillId="4" borderId="20" xfId="20" applyFill="1" applyBorder="1" applyAlignment="1">
      <alignment horizontal="center" vertical="center"/>
    </xf>
    <xf numFmtId="0" fontId="9" fillId="0" borderId="0" xfId="20" applyAlignment="1">
      <alignment horizontal="center" vertical="center"/>
    </xf>
    <xf numFmtId="0" fontId="19" fillId="0" borderId="0" xfId="20" applyFont="1">
      <alignment vertical="center"/>
    </xf>
    <xf numFmtId="177" fontId="7" fillId="5" borderId="23" xfId="22" applyNumberFormat="1" applyFont="1" applyFill="1" applyBorder="1">
      <alignment vertical="center"/>
    </xf>
    <xf numFmtId="176" fontId="15" fillId="5" borderId="31" xfId="20" applyNumberFormat="1" applyFont="1" applyFill="1" applyBorder="1">
      <alignment vertical="center"/>
    </xf>
    <xf numFmtId="176" fontId="15" fillId="5" borderId="25" xfId="20" applyNumberFormat="1" applyFont="1" applyFill="1" applyBorder="1">
      <alignment vertical="center"/>
    </xf>
    <xf numFmtId="38" fontId="7" fillId="5" borderId="25" xfId="21" applyFont="1" applyFill="1" applyBorder="1">
      <alignment vertical="center"/>
    </xf>
    <xf numFmtId="177" fontId="7" fillId="0" borderId="17" xfId="22" applyNumberFormat="1" applyFont="1" applyBorder="1">
      <alignment vertical="center"/>
    </xf>
    <xf numFmtId="176" fontId="15" fillId="0" borderId="18" xfId="20" applyNumberFormat="1" applyFont="1" applyBorder="1">
      <alignment vertical="center"/>
    </xf>
    <xf numFmtId="38" fontId="7" fillId="0" borderId="18" xfId="21" applyFont="1" applyBorder="1">
      <alignment vertical="center"/>
    </xf>
    <xf numFmtId="177" fontId="7" fillId="0" borderId="8" xfId="22" applyNumberFormat="1" applyFont="1" applyBorder="1">
      <alignment vertical="center"/>
    </xf>
    <xf numFmtId="176" fontId="15" fillId="0" borderId="9" xfId="20" applyNumberFormat="1" applyFont="1" applyBorder="1">
      <alignment vertical="center"/>
    </xf>
    <xf numFmtId="176" fontId="15" fillId="0" borderId="10" xfId="20" applyNumberFormat="1" applyFont="1" applyBorder="1">
      <alignment vertical="center"/>
    </xf>
    <xf numFmtId="38" fontId="7" fillId="0" borderId="10" xfId="21" applyFont="1" applyBorder="1">
      <alignment vertical="center"/>
    </xf>
    <xf numFmtId="0" fontId="9" fillId="3" borderId="11" xfId="20" applyFill="1" applyBorder="1">
      <alignment vertical="center"/>
    </xf>
    <xf numFmtId="0" fontId="9" fillId="3" borderId="9" xfId="20" applyFill="1" applyBorder="1" applyAlignment="1">
      <alignment horizontal="left" vertical="center"/>
    </xf>
    <xf numFmtId="177" fontId="7" fillId="0" borderId="12" xfId="22" applyNumberFormat="1" applyFont="1" applyBorder="1">
      <alignment vertical="center"/>
    </xf>
    <xf numFmtId="176" fontId="15" fillId="0" borderId="13" xfId="20" applyNumberFormat="1" applyFont="1" applyBorder="1">
      <alignment vertical="center"/>
    </xf>
    <xf numFmtId="176" fontId="15" fillId="0" borderId="14" xfId="20" applyNumberFormat="1" applyFont="1" applyBorder="1">
      <alignment vertical="center"/>
    </xf>
    <xf numFmtId="0" fontId="9" fillId="3" borderId="15" xfId="20" applyFill="1" applyBorder="1" applyAlignment="1">
      <alignment horizontal="right" vertical="center"/>
    </xf>
    <xf numFmtId="0" fontId="9" fillId="3" borderId="13" xfId="20" applyFill="1" applyBorder="1" applyAlignment="1">
      <alignment horizontal="left" vertical="center"/>
    </xf>
    <xf numFmtId="177" fontId="7" fillId="0" borderId="3" xfId="22" applyNumberFormat="1" applyFont="1" applyBorder="1">
      <alignment vertical="center"/>
    </xf>
    <xf numFmtId="176" fontId="15" fillId="0" borderId="4" xfId="20" applyNumberFormat="1" applyFont="1" applyBorder="1">
      <alignment vertical="center"/>
    </xf>
    <xf numFmtId="176" fontId="15" fillId="0" borderId="5" xfId="20" applyNumberFormat="1" applyFont="1" applyBorder="1">
      <alignment vertical="center"/>
    </xf>
    <xf numFmtId="0" fontId="9" fillId="3" borderId="6" xfId="20" applyFill="1" applyBorder="1" applyAlignment="1">
      <alignment horizontal="right" vertical="center"/>
    </xf>
    <xf numFmtId="0" fontId="9" fillId="4" borderId="18" xfId="20" applyFill="1" applyBorder="1" applyAlignment="1">
      <alignment horizontal="center" vertical="center"/>
    </xf>
    <xf numFmtId="0" fontId="9" fillId="3" borderId="30" xfId="20" applyFill="1" applyBorder="1">
      <alignment vertical="center"/>
    </xf>
    <xf numFmtId="0" fontId="9" fillId="3" borderId="22" xfId="20" applyFill="1" applyBorder="1">
      <alignment vertical="center"/>
    </xf>
    <xf numFmtId="0" fontId="9" fillId="3" borderId="28" xfId="20" applyFill="1" applyBorder="1">
      <alignment vertical="center"/>
    </xf>
    <xf numFmtId="0" fontId="9" fillId="3" borderId="34" xfId="20" applyFill="1" applyBorder="1">
      <alignment vertical="center"/>
    </xf>
    <xf numFmtId="0" fontId="9" fillId="3" borderId="0" xfId="20" applyFill="1">
      <alignment vertical="center"/>
    </xf>
    <xf numFmtId="0" fontId="9" fillId="3" borderId="1" xfId="20" applyFill="1" applyBorder="1">
      <alignment vertical="center"/>
    </xf>
    <xf numFmtId="0" fontId="9" fillId="3" borderId="35" xfId="20" applyFill="1" applyBorder="1">
      <alignment vertical="center"/>
    </xf>
    <xf numFmtId="0" fontId="9" fillId="3" borderId="29" xfId="20" applyFill="1" applyBorder="1">
      <alignment vertical="center"/>
    </xf>
    <xf numFmtId="0" fontId="9" fillId="3" borderId="2" xfId="20" applyFill="1" applyBorder="1">
      <alignment vertical="center"/>
    </xf>
    <xf numFmtId="0" fontId="3" fillId="0" borderId="0" xfId="34">
      <alignment vertical="center"/>
    </xf>
    <xf numFmtId="0" fontId="3" fillId="2" borderId="0" xfId="34" applyFill="1">
      <alignment vertical="center"/>
    </xf>
    <xf numFmtId="0" fontId="16" fillId="0" borderId="0" xfId="20" applyFont="1" applyAlignment="1">
      <alignment vertical="center" wrapText="1"/>
    </xf>
    <xf numFmtId="0" fontId="9" fillId="0" borderId="0" xfId="20">
      <alignment vertical="center"/>
    </xf>
    <xf numFmtId="0" fontId="9" fillId="4" borderId="32" xfId="20" applyFill="1" applyBorder="1" applyAlignment="1">
      <alignment horizontal="center" vertical="center" wrapText="1"/>
    </xf>
    <xf numFmtId="0" fontId="9" fillId="4" borderId="33" xfId="20" applyFill="1" applyBorder="1" applyAlignment="1">
      <alignment horizontal="center" vertical="center"/>
    </xf>
    <xf numFmtId="0" fontId="9" fillId="4" borderId="27" xfId="20" applyFill="1" applyBorder="1" applyAlignment="1">
      <alignment horizontal="center" vertical="center"/>
    </xf>
    <xf numFmtId="0" fontId="9" fillId="3" borderId="7" xfId="20" applyFill="1" applyBorder="1" applyAlignment="1">
      <alignment horizontal="center" vertical="center" textRotation="255"/>
    </xf>
    <xf numFmtId="0" fontId="9" fillId="3" borderId="16" xfId="20" applyFill="1" applyBorder="1" applyAlignment="1">
      <alignment horizontal="center" vertical="center" textRotation="255"/>
    </xf>
    <xf numFmtId="0" fontId="9" fillId="3" borderId="18" xfId="20" applyFill="1" applyBorder="1" applyAlignment="1">
      <alignment horizontal="left" vertical="center"/>
    </xf>
    <xf numFmtId="0" fontId="9" fillId="5" borderId="26" xfId="20" applyFill="1" applyBorder="1" applyAlignment="1">
      <alignment horizontal="center" vertical="center" wrapText="1"/>
    </xf>
    <xf numFmtId="0" fontId="9" fillId="5" borderId="24" xfId="20" applyFill="1" applyBorder="1" applyAlignment="1">
      <alignment horizontal="center" vertical="center" wrapText="1"/>
    </xf>
    <xf numFmtId="0" fontId="9" fillId="4" borderId="19" xfId="20" applyFill="1" applyBorder="1" applyAlignment="1">
      <alignment horizontal="center" vertical="center" wrapText="1"/>
    </xf>
    <xf numFmtId="0" fontId="9" fillId="4" borderId="19" xfId="20" applyFill="1" applyBorder="1" applyAlignment="1">
      <alignment horizontal="center" vertical="center"/>
    </xf>
    <xf numFmtId="0" fontId="9" fillId="4" borderId="21" xfId="20" applyFill="1" applyBorder="1" applyAlignment="1">
      <alignment horizontal="center" vertical="center"/>
    </xf>
    <xf numFmtId="0" fontId="9" fillId="4" borderId="18" xfId="20" applyFill="1" applyBorder="1" applyAlignment="1">
      <alignment horizontal="center" vertical="center"/>
    </xf>
    <xf numFmtId="0" fontId="9" fillId="4" borderId="29" xfId="20" applyFill="1" applyBorder="1" applyAlignment="1">
      <alignment horizontal="center" vertical="center" wrapText="1"/>
    </xf>
    <xf numFmtId="0" fontId="9" fillId="4" borderId="29" xfId="20" applyFill="1" applyBorder="1" applyAlignment="1">
      <alignment horizontal="center" vertical="center"/>
    </xf>
    <xf numFmtId="0" fontId="9" fillId="4" borderId="0" xfId="20" applyFill="1" applyAlignment="1">
      <alignment horizontal="center" vertical="center"/>
    </xf>
  </cellXfs>
  <cellStyles count="39">
    <cellStyle name="パーセント 2" xfId="6" xr:uid="{A23BF26C-7A4B-4118-91EB-AE1336639979}"/>
    <cellStyle name="パーセント 2 2" xfId="11" xr:uid="{CA17B86E-41A6-4CD9-9E30-995A6B4AC6B5}"/>
    <cellStyle name="パーセント 3" xfId="15" xr:uid="{D7EB5724-244A-4E0B-B0C7-CD223CB62455}"/>
    <cellStyle name="パーセント 4" xfId="22" xr:uid="{CC225513-AC18-458F-BD24-81B3B34017CF}"/>
    <cellStyle name="パーセント 5" xfId="27" xr:uid="{6A95FF19-3717-4CED-AB30-7CF572F01EE2}"/>
    <cellStyle name="桁区切り 2" xfId="2" xr:uid="{C50F122A-E527-4102-9409-6148537C0B49}"/>
    <cellStyle name="桁区切り 2 2" xfId="19" xr:uid="{7BEA3211-0923-465B-A2CC-F40828ED9447}"/>
    <cellStyle name="桁区切り 2 3" xfId="23" xr:uid="{6DFE2DC6-4636-46FE-930B-9FBB10CA7A6B}"/>
    <cellStyle name="桁区切り 3" xfId="4" xr:uid="{6FDED2AD-63E7-48F7-B79C-3BA9C91AFA2F}"/>
    <cellStyle name="桁区切り 3 2" xfId="12" xr:uid="{360E46C6-3D55-4969-BE11-103F5E3FFC6D}"/>
    <cellStyle name="桁区切り 4" xfId="14" xr:uid="{A7CECE6D-7F2D-4265-839F-C8A0283EA5E6}"/>
    <cellStyle name="桁区切り 4 2" xfId="30" xr:uid="{061156D3-B11D-4354-A246-DA17CF16AD14}"/>
    <cellStyle name="桁区切り 5" xfId="17" xr:uid="{3E3A31A7-EC84-4C4F-B671-201E3D87E14A}"/>
    <cellStyle name="桁区切り 6" xfId="21" xr:uid="{12C0C05C-5D2E-4CB7-BF79-3A15A89F98AC}"/>
    <cellStyle name="標準" xfId="0" builtinId="0"/>
    <cellStyle name="標準 10" xfId="33" xr:uid="{4279D622-FE6A-4CBD-BC1E-9BE78C575272}"/>
    <cellStyle name="標準 2" xfId="1" xr:uid="{00000000-0005-0000-0000-000002000000}"/>
    <cellStyle name="標準 2 2" xfId="10" xr:uid="{7921D8EC-B39E-4F2F-BC45-C0AF082F45E3}"/>
    <cellStyle name="標準 2 3" xfId="18" xr:uid="{FBF5A866-59D9-4A52-B2FA-A1BBA410812B}"/>
    <cellStyle name="標準 3" xfId="3" xr:uid="{7815BE8E-49A9-467D-B4D6-EE124F1D4700}"/>
    <cellStyle name="標準 3 2" xfId="13" xr:uid="{7F4093F2-A40D-47D0-9B56-90F3D732FFBB}"/>
    <cellStyle name="標準 3 3" xfId="24" xr:uid="{FFA635CC-6D38-40B4-B711-759F6B780C65}"/>
    <cellStyle name="標準 4" xfId="5" xr:uid="{B13465C6-E447-41BA-98B6-2A215F11D490}"/>
    <cellStyle name="標準 4 2" xfId="16" xr:uid="{C3B5A8AA-5AE8-4A12-9C72-51F6D57FEBB0}"/>
    <cellStyle name="標準 4 3" xfId="25" xr:uid="{6DC87E57-9770-4941-AA38-8D720413E1B0}"/>
    <cellStyle name="標準 5" xfId="7" xr:uid="{BEC50EEE-9981-4A82-BAD2-44F171DA4913}"/>
    <cellStyle name="標準 5 2" xfId="20" xr:uid="{75DDA498-D2F2-4FBC-8E9D-ACF1BA36231A}"/>
    <cellStyle name="標準 5 3" xfId="28" xr:uid="{310F6C6B-C7E8-450D-B6E3-19756116C62D}"/>
    <cellStyle name="標準 6" xfId="8" xr:uid="{3C65EEC9-A4BB-4E4E-8EA0-08D362D76FF5}"/>
    <cellStyle name="標準 6 2" xfId="26" xr:uid="{29B99BD9-371E-4AC7-ACB8-4A31881C5D0F}"/>
    <cellStyle name="標準 6 3" xfId="29" xr:uid="{2E0C145D-6447-4B23-92A0-C4C715641662}"/>
    <cellStyle name="標準 6 4" xfId="35" xr:uid="{3A7780D7-B4A5-4630-B6A7-DCCD97C19C51}"/>
    <cellStyle name="標準 7" xfId="9" xr:uid="{BDAB061F-9370-4895-97FE-C2ADAC96FAA6}"/>
    <cellStyle name="標準 7 2" xfId="31" xr:uid="{1435FB32-27B2-436D-813B-298AD2543BAE}"/>
    <cellStyle name="標準 7 3" xfId="36" xr:uid="{A21761BB-BE6F-4AB1-9ED2-F3F665304EA6}"/>
    <cellStyle name="標準 7 4" xfId="37" xr:uid="{FB02F0B5-B4B7-40B4-950C-558C0389B6E6}"/>
    <cellStyle name="標準 8" xfId="32" xr:uid="{5CEC792E-1830-4FF6-9893-AFB296C7F42F}"/>
    <cellStyle name="標準 8 2" xfId="38" xr:uid="{287A86BD-8278-4FE6-8E45-697DDB881534}"/>
    <cellStyle name="標準 9" xfId="34" xr:uid="{89466C54-ACA9-4C25-9344-7C160F01E29B}"/>
  </cellStyles>
  <dxfs count="0"/>
  <tableStyles count="0" defaultTableStyle="TableStyleMedium9" defaultPivotStyle="PivotStyleLight16"/>
  <colors>
    <mruColors>
      <color rgb="FFCCFFFF"/>
      <color rgb="FF8CD8E2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7673</xdr:colOff>
      <xdr:row>2</xdr:row>
      <xdr:rowOff>19418</xdr:rowOff>
    </xdr:from>
    <xdr:to>
      <xdr:col>2</xdr:col>
      <xdr:colOff>854207</xdr:colOff>
      <xdr:row>5</xdr:row>
      <xdr:rowOff>16105</xdr:rowOff>
    </xdr:to>
    <xdr:sp macro="" textlink="">
      <xdr:nvSpPr>
        <xdr:cNvPr id="2" name="フリーフォーム 6">
          <a:extLst>
            <a:ext uri="{FF2B5EF4-FFF2-40B4-BE49-F238E27FC236}">
              <a16:creationId xmlns:a16="http://schemas.microsoft.com/office/drawing/2014/main" id="{CA3A67FB-60F9-4A40-A90C-D9B2838D7D34}"/>
            </a:ext>
          </a:extLst>
        </xdr:cNvPr>
        <xdr:cNvSpPr/>
      </xdr:nvSpPr>
      <xdr:spPr>
        <a:xfrm>
          <a:off x="7673" y="419468"/>
          <a:ext cx="2122884" cy="739637"/>
        </a:xfrm>
        <a:custGeom>
          <a:avLst/>
          <a:gdLst>
            <a:gd name="connsiteX0" fmla="*/ 0 w 2202656"/>
            <a:gd name="connsiteY0" fmla="*/ 0 h 625078"/>
            <a:gd name="connsiteX1" fmla="*/ 2202656 w 2202656"/>
            <a:gd name="connsiteY1" fmla="*/ 625078 h 625078"/>
            <a:gd name="connsiteX2" fmla="*/ 2202656 w 2202656"/>
            <a:gd name="connsiteY2" fmla="*/ 5953 h 625078"/>
            <a:gd name="connsiteX3" fmla="*/ 0 w 2202656"/>
            <a:gd name="connsiteY3" fmla="*/ 0 h 62507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2202656" h="625078">
              <a:moveTo>
                <a:pt x="0" y="0"/>
              </a:moveTo>
              <a:lnTo>
                <a:pt x="2202656" y="625078"/>
              </a:lnTo>
              <a:lnTo>
                <a:pt x="2202656" y="5953"/>
              </a:lnTo>
              <a:lnTo>
                <a:pt x="0" y="0"/>
              </a:lnTo>
              <a:close/>
            </a:path>
          </a:pathLst>
        </a:custGeom>
        <a:solidFill>
          <a:srgbClr val="CCFFCC"/>
        </a:solidFill>
        <a:ln w="95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354806</xdr:colOff>
      <xdr:row>2</xdr:row>
      <xdr:rowOff>7143</xdr:rowOff>
    </xdr:from>
    <xdr:to>
      <xdr:col>3</xdr:col>
      <xdr:colOff>228599</xdr:colOff>
      <xdr:row>3</xdr:row>
      <xdr:rowOff>48815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03EF6CD-4F2B-4113-A438-7C5182F98E1A}"/>
            </a:ext>
          </a:extLst>
        </xdr:cNvPr>
        <xdr:cNvSpPr txBox="1"/>
      </xdr:nvSpPr>
      <xdr:spPr>
        <a:xfrm>
          <a:off x="1574006" y="337343"/>
          <a:ext cx="483393" cy="2067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/>
            <a:t>区分</a:t>
          </a:r>
        </a:p>
      </xdr:txBody>
    </xdr:sp>
    <xdr:clientData/>
  </xdr:twoCellAnchor>
  <xdr:twoCellAnchor>
    <xdr:from>
      <xdr:col>0</xdr:col>
      <xdr:colOff>33387</xdr:colOff>
      <xdr:row>3</xdr:row>
      <xdr:rowOff>90334</xdr:rowOff>
    </xdr:from>
    <xdr:to>
      <xdr:col>2</xdr:col>
      <xdr:colOff>132522</xdr:colOff>
      <xdr:row>5</xdr:row>
      <xdr:rowOff>72473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54A576C9-F495-45A8-9EC8-7B2F5A9A54B6}"/>
            </a:ext>
          </a:extLst>
        </xdr:cNvPr>
        <xdr:cNvSpPr txBox="1"/>
      </xdr:nvSpPr>
      <xdr:spPr>
        <a:xfrm>
          <a:off x="33387" y="585634"/>
          <a:ext cx="1318335" cy="3123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/>
            <a:t>覚知から</a:t>
          </a:r>
          <a:endParaRPr kumimoji="1" lang="en-US" altLang="ja-JP" sz="1100"/>
        </a:p>
        <a:p>
          <a:r>
            <a:rPr kumimoji="1" lang="ja-JP" altLang="en-US" sz="1100"/>
            <a:t>放水開始まで</a:t>
          </a:r>
          <a:endParaRPr kumimoji="1" lang="en-US" altLang="ja-JP" sz="1100"/>
        </a:p>
      </xdr:txBody>
    </xdr:sp>
    <xdr:clientData/>
  </xdr:twoCellAnchor>
  <xdr:twoCellAnchor>
    <xdr:from>
      <xdr:col>2</xdr:col>
      <xdr:colOff>297375</xdr:colOff>
      <xdr:row>3</xdr:row>
      <xdr:rowOff>152796</xdr:rowOff>
    </xdr:from>
    <xdr:to>
      <xdr:col>3</xdr:col>
      <xdr:colOff>293236</xdr:colOff>
      <xdr:row>4</xdr:row>
      <xdr:rowOff>194468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A2BDE68D-630D-478A-8285-5C062A3E43D1}"/>
            </a:ext>
          </a:extLst>
        </xdr:cNvPr>
        <xdr:cNvSpPr txBox="1"/>
      </xdr:nvSpPr>
      <xdr:spPr>
        <a:xfrm>
          <a:off x="1573725" y="762396"/>
          <a:ext cx="853111" cy="251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/>
            <a:t>昼夜別</a:t>
          </a:r>
        </a:p>
      </xdr:txBody>
    </xdr:sp>
    <xdr:clientData/>
  </xdr:twoCellAnchor>
  <xdr:twoCellAnchor>
    <xdr:from>
      <xdr:col>0</xdr:col>
      <xdr:colOff>0</xdr:colOff>
      <xdr:row>2</xdr:row>
      <xdr:rowOff>9892</xdr:rowOff>
    </xdr:from>
    <xdr:to>
      <xdr:col>3</xdr:col>
      <xdr:colOff>0</xdr:colOff>
      <xdr:row>4</xdr:row>
      <xdr:rowOff>2116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8155E481-D3DF-4D1A-B955-98D6EFD070F7}"/>
            </a:ext>
          </a:extLst>
        </xdr:cNvPr>
        <xdr:cNvCxnSpPr/>
      </xdr:nvCxnSpPr>
      <xdr:spPr>
        <a:xfrm>
          <a:off x="0" y="409942"/>
          <a:ext cx="2133600" cy="411324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2381</xdr:colOff>
      <xdr:row>2</xdr:row>
      <xdr:rowOff>16241</xdr:rowOff>
    </xdr:from>
    <xdr:to>
      <xdr:col>2</xdr:col>
      <xdr:colOff>854207</xdr:colOff>
      <xdr:row>5</xdr:row>
      <xdr:rowOff>6579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AD2273E8-6C64-4A8A-AC41-57F4B837452B}"/>
            </a:ext>
          </a:extLst>
        </xdr:cNvPr>
        <xdr:cNvCxnSpPr/>
      </xdr:nvCxnSpPr>
      <xdr:spPr>
        <a:xfrm>
          <a:off x="2381" y="416291"/>
          <a:ext cx="2128176" cy="733288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2D0BC-4EF6-4FF9-AAB3-0C4AFD7BC800}">
  <sheetPr>
    <tabColor theme="3" tint="0.59999389629810485"/>
  </sheetPr>
  <dimension ref="A1:P30"/>
  <sheetViews>
    <sheetView tabSelected="1" view="pageBreakPreview" zoomScale="86" zoomScaleNormal="100" zoomScaleSheetLayoutView="86" workbookViewId="0">
      <selection activeCell="A16" sqref="A16:XFD16"/>
    </sheetView>
  </sheetViews>
  <sheetFormatPr defaultColWidth="8.85546875" defaultRowHeight="13.5" x14ac:dyDescent="0.15"/>
  <cols>
    <col min="1" max="1" width="6.28515625" style="1" customWidth="1"/>
    <col min="2" max="3" width="12.85546875" style="1" customWidth="1"/>
    <col min="4" max="16" width="9.42578125" style="1" customWidth="1"/>
    <col min="17" max="16384" width="8.85546875" style="1"/>
  </cols>
  <sheetData>
    <row r="1" spans="1:16" ht="17.25" x14ac:dyDescent="0.15">
      <c r="A1" s="3" t="s">
        <v>22</v>
      </c>
    </row>
    <row r="2" spans="1:16" ht="14.25" thickBot="1" x14ac:dyDescent="0.2">
      <c r="P2" s="2" t="s">
        <v>60</v>
      </c>
    </row>
    <row r="3" spans="1:16" ht="16.5" customHeight="1" x14ac:dyDescent="0.15">
      <c r="A3" s="41"/>
      <c r="B3" s="40"/>
      <c r="C3" s="39"/>
      <c r="D3" s="54" t="s">
        <v>2</v>
      </c>
      <c r="E3" s="55"/>
      <c r="F3" s="55"/>
      <c r="G3" s="54" t="s">
        <v>21</v>
      </c>
      <c r="H3" s="55"/>
      <c r="I3" s="55"/>
      <c r="J3" s="54" t="s">
        <v>20</v>
      </c>
      <c r="K3" s="55"/>
      <c r="L3" s="55"/>
      <c r="M3" s="58" t="s">
        <v>19</v>
      </c>
      <c r="N3" s="59"/>
      <c r="O3" s="59"/>
      <c r="P3" s="46" t="s">
        <v>1</v>
      </c>
    </row>
    <row r="4" spans="1:16" ht="16.5" customHeight="1" x14ac:dyDescent="0.15">
      <c r="A4" s="38"/>
      <c r="B4" s="37"/>
      <c r="C4" s="36"/>
      <c r="D4" s="56"/>
      <c r="E4" s="57"/>
      <c r="F4" s="57"/>
      <c r="G4" s="56"/>
      <c r="H4" s="57"/>
      <c r="I4" s="57"/>
      <c r="J4" s="56"/>
      <c r="K4" s="57"/>
      <c r="L4" s="57"/>
      <c r="M4" s="60"/>
      <c r="N4" s="60"/>
      <c r="O4" s="60"/>
      <c r="P4" s="47"/>
    </row>
    <row r="5" spans="1:16" ht="25.5" customHeight="1" x14ac:dyDescent="0.15">
      <c r="A5" s="35"/>
      <c r="B5" s="34"/>
      <c r="C5" s="33"/>
      <c r="D5" s="7"/>
      <c r="E5" s="32" t="s">
        <v>18</v>
      </c>
      <c r="F5" s="32" t="s">
        <v>17</v>
      </c>
      <c r="G5" s="7"/>
      <c r="H5" s="32" t="s">
        <v>18</v>
      </c>
      <c r="I5" s="32" t="s">
        <v>17</v>
      </c>
      <c r="J5" s="7"/>
      <c r="K5" s="32" t="s">
        <v>18</v>
      </c>
      <c r="L5" s="32" t="s">
        <v>17</v>
      </c>
      <c r="M5" s="7"/>
      <c r="N5" s="32" t="s">
        <v>18</v>
      </c>
      <c r="O5" s="32" t="s">
        <v>17</v>
      </c>
      <c r="P5" s="48"/>
    </row>
    <row r="6" spans="1:16" ht="19.5" customHeight="1" x14ac:dyDescent="0.15">
      <c r="A6" s="49" t="s">
        <v>16</v>
      </c>
      <c r="B6" s="6"/>
      <c r="C6" s="31" t="s">
        <v>15</v>
      </c>
      <c r="D6" s="5">
        <f>'資料1-1-45－１　建物火災の放水開始時間別焼損状況'!B25</f>
        <v>469</v>
      </c>
      <c r="E6" s="5">
        <f>'資料1-1-45－１　建物火災の放水開始時間別焼損状況'!C25</f>
        <v>289</v>
      </c>
      <c r="F6" s="5">
        <f>'資料1-1-45－１　建物火災の放水開始時間別焼損状況'!D25</f>
        <v>180</v>
      </c>
      <c r="G6" s="30">
        <f>'資料1-1-45－１　建物火災の放水開始時間別焼損状況'!O25</f>
        <v>42.914712000000002</v>
      </c>
      <c r="H6" s="30">
        <f>'資料1-1-45－１　建物火災の放水開始時間別焼損状況'!P25</f>
        <v>47.567473999999997</v>
      </c>
      <c r="I6" s="30">
        <f>'資料1-1-45－１　建物火災の放水開始時間別焼損状況'!Q25</f>
        <v>35.444443999999997</v>
      </c>
      <c r="J6" s="30">
        <f>'資料1-1-45－１　建物火災の放水開始時間別焼損状況'!R25</f>
        <v>8.8699359999999992</v>
      </c>
      <c r="K6" s="30">
        <f>'資料1-1-45－１　建物火災の放水開始時間別焼損状況'!S25</f>
        <v>9.5743939999999998</v>
      </c>
      <c r="L6" s="30">
        <f>'資料1-1-45－１　建物火災の放水開始時間別焼損状況'!T25</f>
        <v>7.7388880000000002</v>
      </c>
      <c r="M6" s="30">
        <f>'資料1-1-45－１　建物火災の放水開始時間別焼損状況'!U25</f>
        <v>3.1130059999999999</v>
      </c>
      <c r="N6" s="30">
        <f>'資料1-1-45－１　建物火災の放水開始時間別焼損状況'!V25</f>
        <v>3.1314869999999999</v>
      </c>
      <c r="O6" s="29">
        <f>'資料1-1-45－１　建物火災の放水開始時間別焼損状況'!W25</f>
        <v>3.0833330000000001</v>
      </c>
      <c r="P6" s="28">
        <f>('資料1-1-45－１　建物火災の放水開始時間別焼損状況'!X25)/100</f>
        <v>0.28144988999999998</v>
      </c>
    </row>
    <row r="7" spans="1:16" ht="19.5" customHeight="1" x14ac:dyDescent="0.15">
      <c r="A7" s="50"/>
      <c r="B7" s="27" t="s">
        <v>14</v>
      </c>
      <c r="C7" s="26" t="s">
        <v>13</v>
      </c>
      <c r="D7" s="4">
        <f>'資料1-1-45－１　建物火災の放水開始時間別焼損状況'!B26</f>
        <v>3499</v>
      </c>
      <c r="E7" s="4">
        <f>'資料1-1-45－１　建物火災の放水開始時間別焼損状況'!C26</f>
        <v>2222</v>
      </c>
      <c r="F7" s="4">
        <f>'資料1-1-45－１　建物火災の放水開始時間別焼損状況'!D26</f>
        <v>1277</v>
      </c>
      <c r="G7" s="25">
        <f>'資料1-1-45－１　建物火災の放水開始時間別焼損状況'!O26</f>
        <v>85.475850199999996</v>
      </c>
      <c r="H7" s="25">
        <f>'資料1-1-45－１　建物火災の放水開始時間別焼損状況'!P26</f>
        <v>77.545004500000005</v>
      </c>
      <c r="I7" s="25">
        <f>'資料1-1-45－１　建物火災の放水開始時間別焼損状況'!Q26</f>
        <v>99.275645999999995</v>
      </c>
      <c r="J7" s="25">
        <f>'資料1-1-45－１　建物火災の放水開始時間別焼損状況'!R26</f>
        <v>10.1900543</v>
      </c>
      <c r="K7" s="25">
        <f>'資料1-1-45－１　建物火災の放水開始時間別焼損状況'!S26</f>
        <v>9.4459944999999994</v>
      </c>
      <c r="L7" s="25">
        <f>'資料1-1-45－１　建物火災の放水開始時間別焼損状況'!T26</f>
        <v>11.4847298</v>
      </c>
      <c r="M7" s="25">
        <f>'資料1-1-45－１　建物火災の放水開始時間別焼損状況'!U26</f>
        <v>3.6564732000000002</v>
      </c>
      <c r="N7" s="25">
        <f>'資料1-1-45－１　建物火災の放水開始時間別焼損状況'!V26</f>
        <v>3.4549954</v>
      </c>
      <c r="O7" s="24">
        <f>'資料1-1-45－１　建物火災の放水開始時間別焼損状況'!W26</f>
        <v>4.0070477000000002</v>
      </c>
      <c r="P7" s="23">
        <f>('資料1-1-45－１　建物火災の放水開始時間別焼損状況'!X26)/100</f>
        <v>0.33152329199999997</v>
      </c>
    </row>
    <row r="8" spans="1:16" ht="19.5" customHeight="1" x14ac:dyDescent="0.15">
      <c r="A8" s="50"/>
      <c r="B8" s="27" t="s">
        <v>12</v>
      </c>
      <c r="C8" s="26" t="s">
        <v>11</v>
      </c>
      <c r="D8" s="4">
        <f>'資料1-1-45－１　建物火災の放水開始時間別焼損状況'!B27</f>
        <v>3506</v>
      </c>
      <c r="E8" s="4">
        <f>'資料1-1-45－１　建物火災の放水開始時間別焼損状況'!C27</f>
        <v>2171</v>
      </c>
      <c r="F8" s="4">
        <f>'資料1-1-45－１　建物火災の放水開始時間別焼損状況'!D27</f>
        <v>1335</v>
      </c>
      <c r="G8" s="25">
        <f>'資料1-1-45－１　建物火災の放水開始時間別焼損状況'!O27</f>
        <v>106.7464346</v>
      </c>
      <c r="H8" s="25">
        <f>'資料1-1-45－１　建物火災の放水開始時間別焼損状況'!P27</f>
        <v>103.70152</v>
      </c>
      <c r="I8" s="25">
        <f>'資料1-1-45－１　建物火災の放水開始時間別焼損状況'!Q27</f>
        <v>111.6981273</v>
      </c>
      <c r="J8" s="25">
        <f>'資料1-1-45－１　建物火災の放水開始時間別焼損状況'!R27</f>
        <v>9.4951510999999993</v>
      </c>
      <c r="K8" s="25">
        <f>'資料1-1-45－１　建物火災の放水開始時間別焼損状況'!S27</f>
        <v>8.9493320999999995</v>
      </c>
      <c r="L8" s="25">
        <f>'資料1-1-45－１　建物火災の放水開始時間別焼損状況'!T27</f>
        <v>10.3827715</v>
      </c>
      <c r="M8" s="25">
        <f>'資料1-1-45－１　建物火災の放水開始時間別焼損状況'!U27</f>
        <v>3.9572162</v>
      </c>
      <c r="N8" s="25">
        <f>'資料1-1-45－１　建物火災の放水開始時間別焼損状況'!V27</f>
        <v>3.8811607000000001</v>
      </c>
      <c r="O8" s="24">
        <f>'資料1-1-45－１　建物火災の放水開始時間別焼損状況'!W27</f>
        <v>4.0808987999999999</v>
      </c>
      <c r="P8" s="23">
        <f>('資料1-1-45－１　建物火災の放水開始時間別焼損状況'!X27)/100</f>
        <v>0.37507130600000005</v>
      </c>
    </row>
    <row r="9" spans="1:16" ht="19.5" customHeight="1" x14ac:dyDescent="0.15">
      <c r="A9" s="50"/>
      <c r="B9" s="27" t="s">
        <v>10</v>
      </c>
      <c r="C9" s="26" t="s">
        <v>9</v>
      </c>
      <c r="D9" s="4">
        <f>'資料1-1-45－１　建物火災の放水開始時間別焼損状況'!B28</f>
        <v>1311</v>
      </c>
      <c r="E9" s="4">
        <f>'資料1-1-45－１　建物火災の放水開始時間別焼損状況'!C28</f>
        <v>770</v>
      </c>
      <c r="F9" s="4">
        <f>'資料1-1-45－１　建物火災の放水開始時間別焼損状況'!D28</f>
        <v>541</v>
      </c>
      <c r="G9" s="25">
        <f>'資料1-1-45－１　建物火災の放水開始時間別焼損状況'!O28</f>
        <v>138.66361549999999</v>
      </c>
      <c r="H9" s="25">
        <f>'資料1-1-45－１　建物火災の放水開始時間別焼損状況'!P28</f>
        <v>114.587012</v>
      </c>
      <c r="I9" s="25">
        <f>'資料1-1-45－１　建物火災の放水開始時間別焼損状況'!Q28</f>
        <v>172.93160800000001</v>
      </c>
      <c r="J9" s="25">
        <f>'資料1-1-45－１　建物火災の放水開始時間別焼損状況'!R28</f>
        <v>6.2090006999999998</v>
      </c>
      <c r="K9" s="25">
        <f>'資料1-1-45－１　建物火災の放水開始時間別焼損状況'!S28</f>
        <v>5.5896100000000004</v>
      </c>
      <c r="L9" s="25">
        <f>'資料1-1-45－１　建物火災の放水開始時間別焼損状況'!T28</f>
        <v>7.090573</v>
      </c>
      <c r="M9" s="25">
        <f>'資料1-1-45－１　建物火災の放水開始時間別焼損状況'!U28</f>
        <v>4.0411899</v>
      </c>
      <c r="N9" s="25">
        <f>'資料1-1-45－１　建物火災の放水開始時間別焼損状況'!V28</f>
        <v>3.7714279999999998</v>
      </c>
      <c r="O9" s="24">
        <f>'資料1-1-45－１　建物火災の放水開始時間別焼損状況'!W28</f>
        <v>4.4251379999999996</v>
      </c>
      <c r="P9" s="23">
        <f>('資料1-1-45－１　建物火災の放水開始時間別焼損状況'!X28)/100</f>
        <v>0.37223493499999999</v>
      </c>
    </row>
    <row r="10" spans="1:16" ht="19.5" customHeight="1" x14ac:dyDescent="0.15">
      <c r="A10" s="50"/>
      <c r="B10" s="22" t="s">
        <v>8</v>
      </c>
      <c r="C10" s="21"/>
      <c r="D10" s="20">
        <f>'資料1-1-45－１　建物火災の放水開始時間別焼損状況'!B29</f>
        <v>873</v>
      </c>
      <c r="E10" s="20">
        <f>'資料1-1-45－１　建物火災の放水開始時間別焼損状況'!C29</f>
        <v>480</v>
      </c>
      <c r="F10" s="20">
        <f>'資料1-1-45－１　建物火災の放水開始時間別焼損状況'!D29</f>
        <v>393</v>
      </c>
      <c r="G10" s="19">
        <f>'資料1-1-45－１　建物火災の放水開始時間別焼損状況'!O29</f>
        <v>207.995418</v>
      </c>
      <c r="H10" s="19">
        <f>'資料1-1-45－１　建物火災の放水開始時間別焼損状況'!P29</f>
        <v>250.908333</v>
      </c>
      <c r="I10" s="19">
        <f>'資料1-1-45－１　建物火災の放水開始時間別焼損状況'!Q29</f>
        <v>155.582697</v>
      </c>
      <c r="J10" s="19">
        <f>'資料1-1-45－１　建物火災の放水開始時間別焼損状況'!R29</f>
        <v>10.029782000000001</v>
      </c>
      <c r="K10" s="19">
        <f>'資料1-1-45－１　建物火災の放水開始時間別焼損状況'!S29</f>
        <v>6.295833</v>
      </c>
      <c r="L10" s="19">
        <f>'資料1-1-45－１　建物火災の放水開始時間別焼損状況'!T29</f>
        <v>14.59033</v>
      </c>
      <c r="M10" s="19">
        <f>'資料1-1-45－１　建物火災の放水開始時間別焼損状況'!U29</f>
        <v>3.6345930000000002</v>
      </c>
      <c r="N10" s="19">
        <f>'資料1-1-45－１　建物火災の放水開始時間別焼損状況'!V29</f>
        <v>3.5208330000000001</v>
      </c>
      <c r="O10" s="18">
        <f>'資料1-1-45－１　建物火災の放水開始時間別焼損状況'!W29</f>
        <v>3.773536</v>
      </c>
      <c r="P10" s="17">
        <f>('資料1-1-45－１　建物火災の放水開始時間別焼損状況'!X29)/100</f>
        <v>0.31615120000000002</v>
      </c>
    </row>
    <row r="11" spans="1:16" ht="19.5" customHeight="1" x14ac:dyDescent="0.15">
      <c r="A11" s="50"/>
      <c r="B11" s="51" t="s">
        <v>7</v>
      </c>
      <c r="C11" s="51"/>
      <c r="D11" s="16">
        <f>'資料1-1-45－１　建物火災の放水開始時間別焼損状況'!B30</f>
        <v>9658</v>
      </c>
      <c r="E11" s="16">
        <f>'資料1-1-45－１　建物火災の放水開始時間別焼損状況'!C30</f>
        <v>5932</v>
      </c>
      <c r="F11" s="16">
        <f>'資料1-1-45－１　建物火災の放水開始時間別焼損状況'!D30</f>
        <v>3726</v>
      </c>
      <c r="G11" s="15">
        <f>'資料1-1-45－１　建物火災の放水開始時間別焼損状況'!O30</f>
        <v>109.4251397</v>
      </c>
      <c r="H11" s="15">
        <f>'資料1-1-45－１　建物火災の放水開始時間別焼損状況'!P30</f>
        <v>104.493594</v>
      </c>
      <c r="I11" s="15">
        <f>'資料1-1-45－１　建物火災の放水開始時間別焼損状況'!Q30</f>
        <v>117.2764358</v>
      </c>
      <c r="J11" s="15">
        <f>'資料1-1-45－１　建物火災の放水開始時間別焼損状況'!R30</f>
        <v>9.3188030000000008</v>
      </c>
      <c r="K11" s="15">
        <f>'資料1-1-45－１　建物火災の放水開始時間別焼損状況'!S30</f>
        <v>8.5150033000000001</v>
      </c>
      <c r="L11" s="15">
        <f>'資料1-1-45－１　建物火災の放水開始時間別焼損状況'!T30</f>
        <v>10.598497</v>
      </c>
      <c r="M11" s="15">
        <f>'資料1-1-45－１　建物火災の放水開始時間別焼損状況'!U30</f>
        <v>3.7895009000000002</v>
      </c>
      <c r="N11" s="15">
        <f>'資料1-1-45－１　建物火災の放水開始時間別焼損状況'!V30</f>
        <v>3.6416048000000001</v>
      </c>
      <c r="O11" s="15">
        <f>'資料1-1-45－１　建物火災の放水開始時間別焼損状況'!W30</f>
        <v>4.0249597000000001</v>
      </c>
      <c r="P11" s="14">
        <f>('資料1-1-45－１　建物火災の放水開始時間別焼損状況'!X30)/100</f>
        <v>0.34903706700000003</v>
      </c>
    </row>
    <row r="12" spans="1:16" ht="36.75" customHeight="1" thickBot="1" x14ac:dyDescent="0.2">
      <c r="A12" s="52" t="s">
        <v>6</v>
      </c>
      <c r="B12" s="53"/>
      <c r="C12" s="53"/>
      <c r="D12" s="13">
        <f>'資料1-1-45－１　建物火災の放水開始時間別焼損状況'!B31</f>
        <v>20167</v>
      </c>
      <c r="E12" s="13">
        <f>'資料1-1-45－１　建物火災の放水開始時間別焼損状況'!C31</f>
        <v>12067</v>
      </c>
      <c r="F12" s="13">
        <f>'資料1-1-45－１　建物火災の放水開始時間別焼損状況'!D31</f>
        <v>8100</v>
      </c>
      <c r="G12" s="12">
        <f>'資料1-1-45－１　建物火災の放水開始時間別焼損状況'!O31</f>
        <v>52.73258293</v>
      </c>
      <c r="H12" s="12">
        <f>'資料1-1-45－１　建物火災の放水開始時間別焼損状況'!P31</f>
        <v>51.640258549999999</v>
      </c>
      <c r="I12" s="12">
        <f>'資料1-1-45－１　建物火災の放水開始時間別焼損状況'!Q31</f>
        <v>54.359876499999999</v>
      </c>
      <c r="J12" s="12">
        <f>'資料1-1-45－１　建物火災の放水開始時間別焼損状況'!R31</f>
        <v>4.7153765999999999</v>
      </c>
      <c r="K12" s="12">
        <f>'資料1-1-45－１　建物火災の放水開始時間別焼損状況'!S31</f>
        <v>4.4622524200000004</v>
      </c>
      <c r="L12" s="12">
        <f>'資料1-1-45－１　建物火災の放水開始時間別焼損状況'!T31</f>
        <v>5.0924690999999997</v>
      </c>
      <c r="M12" s="12">
        <f>'資料1-1-45－１　建物火災の放水開始時間別焼損状況'!U31</f>
        <v>1.8147964400000001</v>
      </c>
      <c r="N12" s="12">
        <f>'資料1-1-45－１　建物火災の放水開始時間別焼損状況'!V31</f>
        <v>1.79017154</v>
      </c>
      <c r="O12" s="11">
        <f>'資料1-1-45－１　建物火災の放水開始時間別焼損状況'!W31</f>
        <v>1.8514813999999999</v>
      </c>
      <c r="P12" s="10">
        <f>('資料1-1-45－１　建物火災の放水開始時間別焼損状況'!X31)/100</f>
        <v>0.17523677289999998</v>
      </c>
    </row>
    <row r="13" spans="1:16" x14ac:dyDescent="0.15">
      <c r="A13" s="9" t="s">
        <v>0</v>
      </c>
    </row>
    <row r="15" spans="1:16" hidden="1" x14ac:dyDescent="0.15">
      <c r="A15" s="1" t="s">
        <v>5</v>
      </c>
      <c r="G15" s="44" t="s">
        <v>4</v>
      </c>
      <c r="H15" s="45"/>
      <c r="I15" s="45"/>
      <c r="J15" s="44" t="s">
        <v>3</v>
      </c>
      <c r="K15" s="45"/>
      <c r="L15" s="45"/>
    </row>
    <row r="16" spans="1:16" hidden="1" x14ac:dyDescent="0.15">
      <c r="G16" s="45"/>
      <c r="H16" s="45"/>
      <c r="I16" s="45"/>
      <c r="J16" s="45"/>
      <c r="K16" s="45"/>
      <c r="L16" s="45"/>
    </row>
    <row r="30" spans="3:3" x14ac:dyDescent="0.15">
      <c r="C30" s="8"/>
    </row>
  </sheetData>
  <mergeCells count="10">
    <mergeCell ref="G15:I16"/>
    <mergeCell ref="J15:L16"/>
    <mergeCell ref="P3:P5"/>
    <mergeCell ref="A6:A11"/>
    <mergeCell ref="B11:C11"/>
    <mergeCell ref="A12:C12"/>
    <mergeCell ref="D3:F4"/>
    <mergeCell ref="G3:I4"/>
    <mergeCell ref="J3:L4"/>
    <mergeCell ref="M3:O4"/>
  </mergeCells>
  <phoneticPr fontId="10"/>
  <printOptions horizontalCentered="1" verticalCentered="1"/>
  <pageMargins left="0" right="0" top="0.74803149606299213" bottom="0.74803149606299213" header="0.31496062992125984" footer="0.31496062992125984"/>
  <pageSetup paperSize="9" scale="9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8FE3A-A59A-4458-B625-8AECE292F5B9}">
  <dimension ref="A1:X31"/>
  <sheetViews>
    <sheetView workbookViewId="0">
      <selection activeCell="I41" sqref="I41"/>
    </sheetView>
  </sheetViews>
  <sheetFormatPr defaultColWidth="8.85546875" defaultRowHeight="13.5" x14ac:dyDescent="0.15"/>
  <cols>
    <col min="1" max="16384" width="8.85546875" style="42"/>
  </cols>
  <sheetData>
    <row r="1" spans="1:24" x14ac:dyDescent="0.15">
      <c r="A1" s="42" t="s">
        <v>58</v>
      </c>
    </row>
    <row r="2" spans="1:24" x14ac:dyDescent="0.15">
      <c r="A2" s="42" t="s">
        <v>57</v>
      </c>
    </row>
    <row r="3" spans="1:24" x14ac:dyDescent="0.15">
      <c r="B3" s="42" t="s">
        <v>28</v>
      </c>
      <c r="C3" s="42" t="s">
        <v>39</v>
      </c>
      <c r="D3" s="42" t="s">
        <v>38</v>
      </c>
      <c r="E3" s="42" t="s">
        <v>27</v>
      </c>
      <c r="F3" s="42" t="s">
        <v>39</v>
      </c>
      <c r="G3" s="42" t="s">
        <v>38</v>
      </c>
      <c r="H3" s="42" t="s">
        <v>44</v>
      </c>
      <c r="I3" s="42" t="s">
        <v>39</v>
      </c>
      <c r="J3" s="42" t="s">
        <v>38</v>
      </c>
      <c r="K3" s="42" t="s">
        <v>43</v>
      </c>
      <c r="L3" s="42" t="s">
        <v>39</v>
      </c>
      <c r="M3" s="42" t="s">
        <v>38</v>
      </c>
      <c r="N3" s="42" t="s">
        <v>42</v>
      </c>
      <c r="O3" s="42" t="s">
        <v>25</v>
      </c>
      <c r="P3" s="42" t="s">
        <v>39</v>
      </c>
      <c r="Q3" s="42" t="s">
        <v>38</v>
      </c>
      <c r="R3" s="42" t="s">
        <v>41</v>
      </c>
      <c r="S3" s="42" t="s">
        <v>39</v>
      </c>
      <c r="T3" s="42" t="s">
        <v>38</v>
      </c>
      <c r="U3" s="42" t="s">
        <v>40</v>
      </c>
      <c r="V3" s="42" t="s">
        <v>39</v>
      </c>
      <c r="W3" s="42" t="s">
        <v>38</v>
      </c>
      <c r="X3" s="42" t="s">
        <v>26</v>
      </c>
    </row>
    <row r="4" spans="1:24" x14ac:dyDescent="0.15">
      <c r="A4" s="42" t="s">
        <v>56</v>
      </c>
      <c r="B4" s="42">
        <v>13</v>
      </c>
      <c r="C4" s="42">
        <v>7</v>
      </c>
      <c r="D4" s="42">
        <v>6</v>
      </c>
      <c r="E4" s="42">
        <v>513</v>
      </c>
      <c r="F4" s="42">
        <v>264</v>
      </c>
      <c r="G4" s="42">
        <v>249</v>
      </c>
      <c r="H4" s="42">
        <v>16</v>
      </c>
      <c r="I4" s="42">
        <v>4</v>
      </c>
      <c r="J4" s="42">
        <v>12</v>
      </c>
      <c r="K4" s="42">
        <v>31</v>
      </c>
      <c r="L4" s="42">
        <v>18</v>
      </c>
      <c r="M4" s="42">
        <v>13</v>
      </c>
      <c r="N4" s="42">
        <v>1</v>
      </c>
      <c r="O4" s="42">
        <v>39.461537999999997</v>
      </c>
      <c r="P4" s="42">
        <v>37.714284999999997</v>
      </c>
      <c r="Q4" s="42">
        <v>41.5</v>
      </c>
      <c r="R4" s="42">
        <v>1.230769</v>
      </c>
      <c r="S4" s="42">
        <v>0.57142800000000005</v>
      </c>
      <c r="T4" s="42">
        <v>2</v>
      </c>
      <c r="U4" s="42">
        <v>2.3846150000000002</v>
      </c>
      <c r="V4" s="42">
        <v>2.571428</v>
      </c>
      <c r="W4" s="42">
        <v>2.1666660000000002</v>
      </c>
      <c r="X4" s="42">
        <v>7.6923069999999996</v>
      </c>
    </row>
    <row r="5" spans="1:24" x14ac:dyDescent="0.15">
      <c r="A5" s="42" t="s">
        <v>55</v>
      </c>
      <c r="B5" s="42">
        <v>32</v>
      </c>
      <c r="C5" s="42">
        <v>20</v>
      </c>
      <c r="D5" s="42">
        <v>12</v>
      </c>
      <c r="E5" s="42">
        <v>1250</v>
      </c>
      <c r="F5" s="42">
        <v>791</v>
      </c>
      <c r="G5" s="42">
        <v>459</v>
      </c>
      <c r="H5" s="42">
        <v>443</v>
      </c>
      <c r="I5" s="42">
        <v>317</v>
      </c>
      <c r="J5" s="42">
        <v>126</v>
      </c>
      <c r="K5" s="42">
        <v>93</v>
      </c>
      <c r="L5" s="42">
        <v>52</v>
      </c>
      <c r="M5" s="42">
        <v>41</v>
      </c>
      <c r="N5" s="42">
        <v>10</v>
      </c>
      <c r="O5" s="42">
        <v>39.0625</v>
      </c>
      <c r="P5" s="42">
        <v>39.549999999999997</v>
      </c>
      <c r="Q5" s="42">
        <v>38.25</v>
      </c>
      <c r="R5" s="42">
        <v>13.84375</v>
      </c>
      <c r="S5" s="42">
        <v>15.85</v>
      </c>
      <c r="T5" s="42">
        <v>10.5</v>
      </c>
      <c r="U5" s="42">
        <v>2.90625</v>
      </c>
      <c r="V5" s="42">
        <v>2.6</v>
      </c>
      <c r="W5" s="42">
        <v>3.4166660000000002</v>
      </c>
      <c r="X5" s="42">
        <v>31.25</v>
      </c>
    </row>
    <row r="6" spans="1:24" x14ac:dyDescent="0.15">
      <c r="A6" s="42" t="s">
        <v>54</v>
      </c>
      <c r="B6" s="42">
        <v>57</v>
      </c>
      <c r="C6" s="42">
        <v>34</v>
      </c>
      <c r="D6" s="42">
        <v>23</v>
      </c>
      <c r="E6" s="42">
        <v>3884</v>
      </c>
      <c r="F6" s="42">
        <v>3289</v>
      </c>
      <c r="G6" s="42">
        <v>595</v>
      </c>
      <c r="H6" s="42">
        <v>473</v>
      </c>
      <c r="I6" s="42">
        <v>334</v>
      </c>
      <c r="J6" s="42">
        <v>139</v>
      </c>
      <c r="K6" s="42">
        <v>160</v>
      </c>
      <c r="L6" s="42">
        <v>107</v>
      </c>
      <c r="M6" s="42">
        <v>53</v>
      </c>
      <c r="N6" s="42">
        <v>14</v>
      </c>
      <c r="O6" s="42">
        <v>68.140349999999998</v>
      </c>
      <c r="P6" s="42">
        <v>96.735293999999996</v>
      </c>
      <c r="Q6" s="42">
        <v>25.869565000000001</v>
      </c>
      <c r="R6" s="42">
        <v>8.2982449999999996</v>
      </c>
      <c r="S6" s="42">
        <v>9.8235290000000006</v>
      </c>
      <c r="T6" s="42">
        <v>6.0434780000000003</v>
      </c>
      <c r="U6" s="42">
        <v>2.8070170000000001</v>
      </c>
      <c r="V6" s="42">
        <v>3.1470579999999999</v>
      </c>
      <c r="W6" s="42">
        <v>2.3043469999999999</v>
      </c>
      <c r="X6" s="42">
        <v>24.561402999999999</v>
      </c>
    </row>
    <row r="7" spans="1:24" x14ac:dyDescent="0.15">
      <c r="A7" s="42" t="s">
        <v>53</v>
      </c>
      <c r="B7" s="42">
        <v>124</v>
      </c>
      <c r="C7" s="42">
        <v>71</v>
      </c>
      <c r="D7" s="42">
        <v>53</v>
      </c>
      <c r="E7" s="42">
        <v>4033</v>
      </c>
      <c r="F7" s="42">
        <v>2831</v>
      </c>
      <c r="G7" s="42">
        <v>1202</v>
      </c>
      <c r="H7" s="42">
        <v>848</v>
      </c>
      <c r="I7" s="42">
        <v>635</v>
      </c>
      <c r="J7" s="42">
        <v>213</v>
      </c>
      <c r="K7" s="42">
        <v>390</v>
      </c>
      <c r="L7" s="42">
        <v>242</v>
      </c>
      <c r="M7" s="42">
        <v>148</v>
      </c>
      <c r="N7" s="42">
        <v>33</v>
      </c>
      <c r="O7" s="42">
        <v>32.524192999999997</v>
      </c>
      <c r="P7" s="42">
        <v>39.873238999999998</v>
      </c>
      <c r="Q7" s="42">
        <v>22.679245000000002</v>
      </c>
      <c r="R7" s="42">
        <v>6.8387089999999997</v>
      </c>
      <c r="S7" s="42">
        <v>8.9436610000000005</v>
      </c>
      <c r="T7" s="42">
        <v>4.0188670000000002</v>
      </c>
      <c r="U7" s="42">
        <v>3.1451609999999999</v>
      </c>
      <c r="V7" s="42">
        <v>3.4084500000000002</v>
      </c>
      <c r="W7" s="42">
        <v>2.7924519999999999</v>
      </c>
      <c r="X7" s="42">
        <v>26.612902999999999</v>
      </c>
    </row>
    <row r="8" spans="1:24" x14ac:dyDescent="0.15">
      <c r="A8" s="42" t="s">
        <v>52</v>
      </c>
      <c r="B8" s="42">
        <v>243</v>
      </c>
      <c r="C8" s="42">
        <v>157</v>
      </c>
      <c r="D8" s="42">
        <v>86</v>
      </c>
      <c r="E8" s="42">
        <v>10447</v>
      </c>
      <c r="F8" s="42">
        <v>6572</v>
      </c>
      <c r="G8" s="42">
        <v>3875</v>
      </c>
      <c r="H8" s="42">
        <v>2380</v>
      </c>
      <c r="I8" s="42">
        <v>1477</v>
      </c>
      <c r="J8" s="42">
        <v>903</v>
      </c>
      <c r="K8" s="42">
        <v>786</v>
      </c>
      <c r="L8" s="42">
        <v>486</v>
      </c>
      <c r="M8" s="42">
        <v>300</v>
      </c>
      <c r="N8" s="42">
        <v>74</v>
      </c>
      <c r="O8" s="42">
        <v>42.991768999999998</v>
      </c>
      <c r="P8" s="42">
        <v>41.859872000000003</v>
      </c>
      <c r="Q8" s="42">
        <v>45.058138999999997</v>
      </c>
      <c r="R8" s="42">
        <v>9.794238</v>
      </c>
      <c r="S8" s="42">
        <v>9.4076430000000002</v>
      </c>
      <c r="T8" s="42">
        <v>10.5</v>
      </c>
      <c r="U8" s="42">
        <v>3.2345670000000002</v>
      </c>
      <c r="V8" s="42">
        <v>3.0955409999999999</v>
      </c>
      <c r="W8" s="42">
        <v>3.488372</v>
      </c>
      <c r="X8" s="42">
        <v>30.452673999999998</v>
      </c>
    </row>
    <row r="9" spans="1:24" x14ac:dyDescent="0.15">
      <c r="A9" s="42" t="s">
        <v>51</v>
      </c>
      <c r="B9" s="42">
        <v>3499</v>
      </c>
      <c r="C9" s="42">
        <v>2222</v>
      </c>
      <c r="D9" s="42">
        <v>1277</v>
      </c>
      <c r="E9" s="42">
        <v>299080</v>
      </c>
      <c r="F9" s="42">
        <v>172305</v>
      </c>
      <c r="G9" s="42">
        <v>126775</v>
      </c>
      <c r="H9" s="42">
        <v>35655</v>
      </c>
      <c r="I9" s="42">
        <v>20989</v>
      </c>
      <c r="J9" s="42">
        <v>14666</v>
      </c>
      <c r="K9" s="42">
        <v>12794</v>
      </c>
      <c r="L9" s="42">
        <v>7677</v>
      </c>
      <c r="M9" s="42">
        <v>5117</v>
      </c>
      <c r="N9" s="42">
        <v>1160</v>
      </c>
      <c r="O9" s="42">
        <v>85.475850199999996</v>
      </c>
      <c r="P9" s="42">
        <v>77.545004500000005</v>
      </c>
      <c r="Q9" s="42">
        <v>99.275645999999995</v>
      </c>
      <c r="R9" s="42">
        <v>10.1900543</v>
      </c>
      <c r="S9" s="42">
        <v>9.4459944999999994</v>
      </c>
      <c r="T9" s="42">
        <v>11.4847298</v>
      </c>
      <c r="U9" s="42">
        <v>3.6564732000000002</v>
      </c>
      <c r="V9" s="42">
        <v>3.4549954</v>
      </c>
      <c r="W9" s="42">
        <v>4.0070477000000002</v>
      </c>
      <c r="X9" s="42">
        <v>33.152329199999997</v>
      </c>
    </row>
    <row r="10" spans="1:24" x14ac:dyDescent="0.15">
      <c r="A10" s="42" t="s">
        <v>50</v>
      </c>
      <c r="B10" s="42">
        <v>3506</v>
      </c>
      <c r="C10" s="42">
        <v>2171</v>
      </c>
      <c r="D10" s="42">
        <v>1335</v>
      </c>
      <c r="E10" s="42">
        <v>374253</v>
      </c>
      <c r="F10" s="42">
        <v>225136</v>
      </c>
      <c r="G10" s="42">
        <v>149117</v>
      </c>
      <c r="H10" s="42">
        <v>33290</v>
      </c>
      <c r="I10" s="42">
        <v>19429</v>
      </c>
      <c r="J10" s="42">
        <v>13861</v>
      </c>
      <c r="K10" s="42">
        <v>13874</v>
      </c>
      <c r="L10" s="42">
        <v>8426</v>
      </c>
      <c r="M10" s="42">
        <v>5448</v>
      </c>
      <c r="N10" s="42">
        <v>1315</v>
      </c>
      <c r="O10" s="42">
        <v>106.7464346</v>
      </c>
      <c r="P10" s="42">
        <v>103.70152</v>
      </c>
      <c r="Q10" s="42">
        <v>111.6981273</v>
      </c>
      <c r="R10" s="42">
        <v>9.4951510999999993</v>
      </c>
      <c r="S10" s="42">
        <v>8.9493320999999995</v>
      </c>
      <c r="T10" s="42">
        <v>10.3827715</v>
      </c>
      <c r="U10" s="42">
        <v>3.9572162</v>
      </c>
      <c r="V10" s="42">
        <v>3.8811607000000001</v>
      </c>
      <c r="W10" s="42">
        <v>4.0808987999999999</v>
      </c>
      <c r="X10" s="42">
        <v>37.507130600000004</v>
      </c>
    </row>
    <row r="11" spans="1:24" x14ac:dyDescent="0.15">
      <c r="A11" s="42" t="s">
        <v>49</v>
      </c>
      <c r="B11" s="42">
        <v>1311</v>
      </c>
      <c r="C11" s="42">
        <v>770</v>
      </c>
      <c r="D11" s="42">
        <v>541</v>
      </c>
      <c r="E11" s="42">
        <v>181788</v>
      </c>
      <c r="F11" s="42">
        <v>88232</v>
      </c>
      <c r="G11" s="42">
        <v>93556</v>
      </c>
      <c r="H11" s="42">
        <v>8140</v>
      </c>
      <c r="I11" s="42">
        <v>4304</v>
      </c>
      <c r="J11" s="42">
        <v>3836</v>
      </c>
      <c r="K11" s="42">
        <v>5298</v>
      </c>
      <c r="L11" s="42">
        <v>2904</v>
      </c>
      <c r="M11" s="42">
        <v>2394</v>
      </c>
      <c r="N11" s="42">
        <v>488</v>
      </c>
      <c r="O11" s="42">
        <v>138.66361549999999</v>
      </c>
      <c r="P11" s="42">
        <v>114.587012</v>
      </c>
      <c r="Q11" s="42">
        <v>172.93160800000001</v>
      </c>
      <c r="R11" s="42">
        <v>6.2090006999999998</v>
      </c>
      <c r="S11" s="42">
        <v>5.5896100000000004</v>
      </c>
      <c r="T11" s="42">
        <v>7.090573</v>
      </c>
      <c r="U11" s="42">
        <v>4.0411899</v>
      </c>
      <c r="V11" s="42">
        <v>3.7714279999999998</v>
      </c>
      <c r="W11" s="42">
        <v>4.4251379999999996</v>
      </c>
      <c r="X11" s="42">
        <v>37.223493499999996</v>
      </c>
    </row>
    <row r="12" spans="1:24" x14ac:dyDescent="0.15">
      <c r="A12" s="42" t="s">
        <v>48</v>
      </c>
      <c r="B12" s="42">
        <v>873</v>
      </c>
      <c r="C12" s="42">
        <v>480</v>
      </c>
      <c r="D12" s="42">
        <v>393</v>
      </c>
      <c r="E12" s="42">
        <v>181580</v>
      </c>
      <c r="F12" s="42">
        <v>120436</v>
      </c>
      <c r="G12" s="42">
        <v>61144</v>
      </c>
      <c r="H12" s="42">
        <v>8756</v>
      </c>
      <c r="I12" s="42">
        <v>3022</v>
      </c>
      <c r="J12" s="42">
        <v>5734</v>
      </c>
      <c r="K12" s="42">
        <v>3173</v>
      </c>
      <c r="L12" s="42">
        <v>1690</v>
      </c>
      <c r="M12" s="42">
        <v>1483</v>
      </c>
      <c r="N12" s="42">
        <v>276</v>
      </c>
      <c r="O12" s="42">
        <v>207.995418</v>
      </c>
      <c r="P12" s="42">
        <v>250.908333</v>
      </c>
      <c r="Q12" s="42">
        <v>155.582697</v>
      </c>
      <c r="R12" s="42">
        <v>10.029782000000001</v>
      </c>
      <c r="S12" s="42">
        <v>6.295833</v>
      </c>
      <c r="T12" s="42">
        <v>14.59033</v>
      </c>
      <c r="U12" s="42">
        <v>3.6345930000000002</v>
      </c>
      <c r="V12" s="42">
        <v>3.5208330000000001</v>
      </c>
      <c r="W12" s="42">
        <v>3.773536</v>
      </c>
      <c r="X12" s="42">
        <v>31.615120000000001</v>
      </c>
    </row>
    <row r="13" spans="1:24" x14ac:dyDescent="0.15">
      <c r="A13" s="42" t="s">
        <v>47</v>
      </c>
      <c r="B13" s="42">
        <v>5108</v>
      </c>
      <c r="C13" s="42">
        <v>2833</v>
      </c>
      <c r="D13" s="42">
        <v>2275</v>
      </c>
      <c r="E13" s="42">
        <v>1933</v>
      </c>
      <c r="F13" s="42">
        <v>584</v>
      </c>
      <c r="G13" s="42">
        <v>1349</v>
      </c>
      <c r="H13" s="42">
        <v>1747</v>
      </c>
      <c r="I13" s="42">
        <v>860</v>
      </c>
      <c r="J13" s="42">
        <v>887</v>
      </c>
      <c r="K13" s="42">
        <v>0</v>
      </c>
      <c r="L13" s="42">
        <v>0</v>
      </c>
      <c r="M13" s="42">
        <v>0</v>
      </c>
      <c r="N13" s="42">
        <v>63</v>
      </c>
      <c r="O13" s="42">
        <v>0.37842589999999998</v>
      </c>
      <c r="P13" s="42">
        <v>0.20614179999999999</v>
      </c>
      <c r="Q13" s="42">
        <v>0.59296700000000002</v>
      </c>
      <c r="R13" s="42">
        <v>0.3420125</v>
      </c>
      <c r="S13" s="42">
        <v>0.30356509999999998</v>
      </c>
      <c r="T13" s="42">
        <v>0.38989010000000002</v>
      </c>
      <c r="U13" s="42">
        <v>0</v>
      </c>
      <c r="V13" s="42">
        <v>0</v>
      </c>
      <c r="W13" s="42">
        <v>0</v>
      </c>
      <c r="X13" s="42">
        <v>1.2333594000000001</v>
      </c>
    </row>
    <row r="14" spans="1:24" x14ac:dyDescent="0.15">
      <c r="A14" s="42" t="s">
        <v>46</v>
      </c>
      <c r="B14" s="42">
        <v>5401</v>
      </c>
      <c r="C14" s="42">
        <v>3302</v>
      </c>
      <c r="D14" s="42">
        <v>2099</v>
      </c>
      <c r="E14" s="42">
        <v>4697</v>
      </c>
      <c r="F14" s="42">
        <v>2703</v>
      </c>
      <c r="G14" s="42">
        <v>1994</v>
      </c>
      <c r="H14" s="42">
        <v>3347</v>
      </c>
      <c r="I14" s="42">
        <v>2475</v>
      </c>
      <c r="J14" s="42">
        <v>872</v>
      </c>
      <c r="K14" s="42">
        <v>0</v>
      </c>
      <c r="L14" s="42">
        <v>0</v>
      </c>
      <c r="M14" s="42">
        <v>0</v>
      </c>
      <c r="N14" s="42">
        <v>100</v>
      </c>
      <c r="O14" s="42">
        <v>0.86965369999999997</v>
      </c>
      <c r="P14" s="42">
        <v>0.81859470000000001</v>
      </c>
      <c r="Q14" s="42">
        <v>0.94997609999999999</v>
      </c>
      <c r="R14" s="42">
        <v>0.61970000000000003</v>
      </c>
      <c r="S14" s="42">
        <v>0.74954569999999998</v>
      </c>
      <c r="T14" s="42">
        <v>0.41543590000000002</v>
      </c>
      <c r="U14" s="42">
        <v>0</v>
      </c>
      <c r="V14" s="42">
        <v>0</v>
      </c>
      <c r="W14" s="42">
        <v>0</v>
      </c>
      <c r="X14" s="42">
        <v>1.8515089</v>
      </c>
    </row>
    <row r="15" spans="1:24" x14ac:dyDescent="0.15">
      <c r="A15" s="42" t="s">
        <v>45</v>
      </c>
      <c r="B15" s="42">
        <v>20167</v>
      </c>
      <c r="C15" s="42">
        <v>12067</v>
      </c>
      <c r="D15" s="42">
        <v>8100</v>
      </c>
      <c r="E15" s="42">
        <v>1063458</v>
      </c>
      <c r="F15" s="42">
        <v>623143</v>
      </c>
      <c r="G15" s="42">
        <v>440315</v>
      </c>
      <c r="H15" s="42">
        <v>95095</v>
      </c>
      <c r="I15" s="42">
        <v>53846</v>
      </c>
      <c r="J15" s="42">
        <v>41249</v>
      </c>
      <c r="K15" s="42">
        <v>36599</v>
      </c>
      <c r="L15" s="42">
        <v>21602</v>
      </c>
      <c r="M15" s="42">
        <v>14997</v>
      </c>
      <c r="N15" s="42">
        <v>3534</v>
      </c>
      <c r="O15" s="42">
        <v>52.73258293</v>
      </c>
      <c r="P15" s="42">
        <v>51.640258549999999</v>
      </c>
      <c r="Q15" s="42">
        <v>54.359876499999999</v>
      </c>
      <c r="R15" s="42">
        <v>4.7153765999999999</v>
      </c>
      <c r="S15" s="42">
        <v>4.4622524200000004</v>
      </c>
      <c r="T15" s="42">
        <v>5.0924690999999997</v>
      </c>
      <c r="U15" s="42">
        <v>1.8147964400000001</v>
      </c>
      <c r="V15" s="42">
        <v>1.79017154</v>
      </c>
      <c r="W15" s="42">
        <v>1.8514813999999999</v>
      </c>
      <c r="X15" s="42">
        <v>17.523677289999998</v>
      </c>
    </row>
    <row r="17" spans="1:24" x14ac:dyDescent="0.15">
      <c r="A17" s="42" t="s">
        <v>59</v>
      </c>
    </row>
    <row r="18" spans="1:24" x14ac:dyDescent="0.15">
      <c r="B18" s="42" t="s">
        <v>28</v>
      </c>
      <c r="C18" s="42" t="s">
        <v>39</v>
      </c>
      <c r="D18" s="42" t="s">
        <v>38</v>
      </c>
      <c r="E18" s="42" t="s">
        <v>27</v>
      </c>
      <c r="F18" s="42" t="s">
        <v>39</v>
      </c>
      <c r="G18" s="42" t="s">
        <v>38</v>
      </c>
      <c r="H18" s="42" t="s">
        <v>44</v>
      </c>
      <c r="I18" s="42" t="s">
        <v>39</v>
      </c>
      <c r="J18" s="42" t="s">
        <v>38</v>
      </c>
      <c r="K18" s="42" t="s">
        <v>43</v>
      </c>
      <c r="L18" s="42" t="s">
        <v>39</v>
      </c>
      <c r="M18" s="42" t="s">
        <v>38</v>
      </c>
      <c r="N18" s="42" t="s">
        <v>42</v>
      </c>
      <c r="O18" s="42" t="s">
        <v>25</v>
      </c>
      <c r="P18" s="42" t="s">
        <v>39</v>
      </c>
      <c r="Q18" s="42" t="s">
        <v>38</v>
      </c>
      <c r="R18" s="42" t="s">
        <v>41</v>
      </c>
      <c r="S18" s="42" t="s">
        <v>39</v>
      </c>
      <c r="T18" s="42" t="s">
        <v>38</v>
      </c>
      <c r="U18" s="42" t="s">
        <v>40</v>
      </c>
      <c r="V18" s="42" t="s">
        <v>39</v>
      </c>
      <c r="W18" s="42" t="s">
        <v>38</v>
      </c>
      <c r="X18" s="42" t="s">
        <v>26</v>
      </c>
    </row>
    <row r="19" spans="1:24" x14ac:dyDescent="0.15">
      <c r="A19" s="42" t="s">
        <v>23</v>
      </c>
      <c r="B19" s="42">
        <v>469</v>
      </c>
      <c r="C19" s="42">
        <v>289</v>
      </c>
      <c r="D19" s="42">
        <v>180</v>
      </c>
      <c r="E19" s="42">
        <v>20127</v>
      </c>
      <c r="F19" s="42">
        <v>13747</v>
      </c>
      <c r="G19" s="42">
        <v>6380</v>
      </c>
      <c r="H19" s="42">
        <v>4160</v>
      </c>
      <c r="I19" s="42">
        <v>2767</v>
      </c>
      <c r="J19" s="42">
        <v>1393</v>
      </c>
      <c r="K19" s="42">
        <v>1460</v>
      </c>
      <c r="L19" s="42">
        <v>905</v>
      </c>
      <c r="M19" s="42">
        <v>555</v>
      </c>
      <c r="N19" s="42">
        <v>132</v>
      </c>
      <c r="O19" s="42">
        <v>42.914712000000002</v>
      </c>
      <c r="P19" s="42">
        <v>47.567473999999997</v>
      </c>
      <c r="Q19" s="42">
        <v>35.444443999999997</v>
      </c>
      <c r="R19" s="42">
        <v>8.8699359999999992</v>
      </c>
      <c r="S19" s="42">
        <v>9.5743939999999998</v>
      </c>
      <c r="T19" s="42">
        <v>7.7388880000000002</v>
      </c>
      <c r="U19" s="42">
        <v>3.1130059999999999</v>
      </c>
      <c r="V19" s="42">
        <v>3.1314869999999999</v>
      </c>
      <c r="W19" s="42">
        <v>3.0833330000000001</v>
      </c>
      <c r="X19" s="42">
        <v>28.144988999999999</v>
      </c>
    </row>
    <row r="20" spans="1:24" x14ac:dyDescent="0.15">
      <c r="A20" s="42" t="s">
        <v>37</v>
      </c>
      <c r="B20" s="42">
        <v>3968</v>
      </c>
      <c r="C20" s="42">
        <v>2511</v>
      </c>
      <c r="D20" s="42">
        <v>1457</v>
      </c>
      <c r="E20" s="42">
        <v>319207</v>
      </c>
      <c r="F20" s="42">
        <v>186052</v>
      </c>
      <c r="G20" s="42">
        <v>133155</v>
      </c>
      <c r="H20" s="42">
        <v>39815</v>
      </c>
      <c r="I20" s="42">
        <v>23756</v>
      </c>
      <c r="J20" s="42">
        <v>16059</v>
      </c>
      <c r="K20" s="42">
        <v>14254</v>
      </c>
      <c r="L20" s="42">
        <v>8582</v>
      </c>
      <c r="M20" s="42">
        <v>5672</v>
      </c>
      <c r="N20" s="42">
        <v>1292</v>
      </c>
      <c r="O20" s="42">
        <v>80.4453125</v>
      </c>
      <c r="P20" s="42">
        <v>74.094782899999998</v>
      </c>
      <c r="Q20" s="42">
        <v>91.389842099999996</v>
      </c>
      <c r="R20" s="42">
        <v>10.0340221</v>
      </c>
      <c r="S20" s="42">
        <v>9.4607726000000003</v>
      </c>
      <c r="T20" s="42">
        <v>11.0219629</v>
      </c>
      <c r="U20" s="42">
        <v>3.5922379000000002</v>
      </c>
      <c r="V20" s="42">
        <v>3.4177618000000001</v>
      </c>
      <c r="W20" s="42">
        <v>3.8929306000000001</v>
      </c>
      <c r="X20" s="42">
        <v>32.5604838</v>
      </c>
    </row>
    <row r="21" spans="1:24" x14ac:dyDescent="0.15">
      <c r="A21" s="42" t="s">
        <v>24</v>
      </c>
      <c r="B21" s="42">
        <v>9658</v>
      </c>
      <c r="C21" s="42">
        <v>5932</v>
      </c>
      <c r="D21" s="42">
        <v>3726</v>
      </c>
      <c r="E21" s="42">
        <v>1056828</v>
      </c>
      <c r="F21" s="42">
        <v>619856</v>
      </c>
      <c r="G21" s="42">
        <v>436972</v>
      </c>
      <c r="H21" s="42">
        <v>90001</v>
      </c>
      <c r="I21" s="42">
        <v>50511</v>
      </c>
      <c r="J21" s="42">
        <v>39490</v>
      </c>
      <c r="K21" s="42">
        <v>36599</v>
      </c>
      <c r="L21" s="42">
        <v>21602</v>
      </c>
      <c r="M21" s="42">
        <v>14997</v>
      </c>
      <c r="N21" s="42">
        <v>3371</v>
      </c>
      <c r="O21" s="42">
        <v>109.4251397</v>
      </c>
      <c r="P21" s="42">
        <v>104.493594</v>
      </c>
      <c r="Q21" s="42">
        <v>117.2764358</v>
      </c>
      <c r="R21" s="42">
        <v>9.3188030000000008</v>
      </c>
      <c r="S21" s="42">
        <v>8.5150033000000001</v>
      </c>
      <c r="T21" s="42">
        <v>10.598497</v>
      </c>
      <c r="U21" s="42">
        <v>3.7895009000000002</v>
      </c>
      <c r="V21" s="42">
        <v>3.6416048000000001</v>
      </c>
      <c r="W21" s="42">
        <v>4.0249597000000001</v>
      </c>
      <c r="X21" s="42">
        <v>34.903706700000001</v>
      </c>
    </row>
    <row r="22" spans="1:24" x14ac:dyDescent="0.15">
      <c r="A22" s="42" t="s">
        <v>36</v>
      </c>
      <c r="B22" s="42">
        <v>10509</v>
      </c>
      <c r="C22" s="42">
        <v>6135</v>
      </c>
      <c r="D22" s="42">
        <v>4374</v>
      </c>
      <c r="E22" s="42">
        <v>6630</v>
      </c>
      <c r="F22" s="42">
        <v>3287</v>
      </c>
      <c r="G22" s="42">
        <v>3343</v>
      </c>
      <c r="H22" s="42">
        <v>5094</v>
      </c>
      <c r="I22" s="42">
        <v>3335</v>
      </c>
      <c r="J22" s="42">
        <v>1759</v>
      </c>
      <c r="K22" s="42">
        <v>0</v>
      </c>
      <c r="L22" s="42">
        <v>0</v>
      </c>
      <c r="M22" s="42">
        <v>0</v>
      </c>
      <c r="N22" s="42">
        <v>163</v>
      </c>
      <c r="O22" s="42">
        <v>0.63088781000000005</v>
      </c>
      <c r="P22" s="42">
        <v>0.53577830000000004</v>
      </c>
      <c r="Q22" s="42">
        <v>0.76428890000000005</v>
      </c>
      <c r="R22" s="42">
        <v>0.48472736999999999</v>
      </c>
      <c r="S22" s="42">
        <v>0.54360220000000004</v>
      </c>
      <c r="T22" s="42">
        <v>0.40214899999999998</v>
      </c>
      <c r="U22" s="42">
        <v>0</v>
      </c>
      <c r="V22" s="42">
        <v>0</v>
      </c>
      <c r="W22" s="42">
        <v>0</v>
      </c>
      <c r="X22" s="42">
        <v>1.55105147</v>
      </c>
    </row>
    <row r="25" spans="1:24" x14ac:dyDescent="0.15">
      <c r="A25" s="43" t="s">
        <v>35</v>
      </c>
      <c r="B25" s="43">
        <f t="shared" ref="B25:X25" si="0">B19</f>
        <v>469</v>
      </c>
      <c r="C25" s="43">
        <f t="shared" si="0"/>
        <v>289</v>
      </c>
      <c r="D25" s="43">
        <f t="shared" si="0"/>
        <v>180</v>
      </c>
      <c r="E25" s="43">
        <f t="shared" si="0"/>
        <v>20127</v>
      </c>
      <c r="F25" s="43">
        <f t="shared" si="0"/>
        <v>13747</v>
      </c>
      <c r="G25" s="43">
        <f t="shared" si="0"/>
        <v>6380</v>
      </c>
      <c r="H25" s="43">
        <f t="shared" si="0"/>
        <v>4160</v>
      </c>
      <c r="I25" s="43">
        <f t="shared" si="0"/>
        <v>2767</v>
      </c>
      <c r="J25" s="43">
        <f t="shared" si="0"/>
        <v>1393</v>
      </c>
      <c r="K25" s="43">
        <f t="shared" si="0"/>
        <v>1460</v>
      </c>
      <c r="L25" s="43">
        <f t="shared" si="0"/>
        <v>905</v>
      </c>
      <c r="M25" s="43">
        <f t="shared" si="0"/>
        <v>555</v>
      </c>
      <c r="N25" s="43">
        <f t="shared" si="0"/>
        <v>132</v>
      </c>
      <c r="O25" s="43">
        <f t="shared" si="0"/>
        <v>42.914712000000002</v>
      </c>
      <c r="P25" s="43">
        <f t="shared" si="0"/>
        <v>47.567473999999997</v>
      </c>
      <c r="Q25" s="43">
        <f t="shared" si="0"/>
        <v>35.444443999999997</v>
      </c>
      <c r="R25" s="43">
        <f t="shared" si="0"/>
        <v>8.8699359999999992</v>
      </c>
      <c r="S25" s="43">
        <f t="shared" si="0"/>
        <v>9.5743939999999998</v>
      </c>
      <c r="T25" s="43">
        <f t="shared" si="0"/>
        <v>7.7388880000000002</v>
      </c>
      <c r="U25" s="43">
        <f t="shared" si="0"/>
        <v>3.1130059999999999</v>
      </c>
      <c r="V25" s="43">
        <f t="shared" si="0"/>
        <v>3.1314869999999999</v>
      </c>
      <c r="W25" s="43">
        <f t="shared" si="0"/>
        <v>3.0833330000000001</v>
      </c>
      <c r="X25" s="43">
        <f t="shared" si="0"/>
        <v>28.144988999999999</v>
      </c>
    </row>
    <row r="26" spans="1:24" x14ac:dyDescent="0.15">
      <c r="A26" s="43" t="s">
        <v>34</v>
      </c>
      <c r="B26" s="43">
        <f t="shared" ref="B26:X26" si="1">B9</f>
        <v>3499</v>
      </c>
      <c r="C26" s="43">
        <f t="shared" si="1"/>
        <v>2222</v>
      </c>
      <c r="D26" s="43">
        <f t="shared" si="1"/>
        <v>1277</v>
      </c>
      <c r="E26" s="43">
        <f t="shared" si="1"/>
        <v>299080</v>
      </c>
      <c r="F26" s="43">
        <f t="shared" si="1"/>
        <v>172305</v>
      </c>
      <c r="G26" s="43">
        <f t="shared" si="1"/>
        <v>126775</v>
      </c>
      <c r="H26" s="43">
        <f t="shared" si="1"/>
        <v>35655</v>
      </c>
      <c r="I26" s="43">
        <f t="shared" si="1"/>
        <v>20989</v>
      </c>
      <c r="J26" s="43">
        <f t="shared" si="1"/>
        <v>14666</v>
      </c>
      <c r="K26" s="43">
        <f t="shared" si="1"/>
        <v>12794</v>
      </c>
      <c r="L26" s="43">
        <f t="shared" si="1"/>
        <v>7677</v>
      </c>
      <c r="M26" s="43">
        <f t="shared" si="1"/>
        <v>5117</v>
      </c>
      <c r="N26" s="43">
        <f t="shared" si="1"/>
        <v>1160</v>
      </c>
      <c r="O26" s="43">
        <f t="shared" si="1"/>
        <v>85.475850199999996</v>
      </c>
      <c r="P26" s="43">
        <f t="shared" si="1"/>
        <v>77.545004500000005</v>
      </c>
      <c r="Q26" s="43">
        <f t="shared" si="1"/>
        <v>99.275645999999995</v>
      </c>
      <c r="R26" s="43">
        <f t="shared" si="1"/>
        <v>10.1900543</v>
      </c>
      <c r="S26" s="43">
        <f t="shared" si="1"/>
        <v>9.4459944999999994</v>
      </c>
      <c r="T26" s="43">
        <f t="shared" si="1"/>
        <v>11.4847298</v>
      </c>
      <c r="U26" s="43">
        <f t="shared" si="1"/>
        <v>3.6564732000000002</v>
      </c>
      <c r="V26" s="43">
        <f t="shared" si="1"/>
        <v>3.4549954</v>
      </c>
      <c r="W26" s="43">
        <f t="shared" si="1"/>
        <v>4.0070477000000002</v>
      </c>
      <c r="X26" s="43">
        <f t="shared" si="1"/>
        <v>33.152329199999997</v>
      </c>
    </row>
    <row r="27" spans="1:24" x14ac:dyDescent="0.15">
      <c r="A27" s="43" t="s">
        <v>33</v>
      </c>
      <c r="B27" s="43">
        <f t="shared" ref="B27:X27" si="2">B10</f>
        <v>3506</v>
      </c>
      <c r="C27" s="43">
        <f t="shared" si="2"/>
        <v>2171</v>
      </c>
      <c r="D27" s="43">
        <f t="shared" si="2"/>
        <v>1335</v>
      </c>
      <c r="E27" s="43">
        <f t="shared" si="2"/>
        <v>374253</v>
      </c>
      <c r="F27" s="43">
        <f t="shared" si="2"/>
        <v>225136</v>
      </c>
      <c r="G27" s="43">
        <f t="shared" si="2"/>
        <v>149117</v>
      </c>
      <c r="H27" s="43">
        <f t="shared" si="2"/>
        <v>33290</v>
      </c>
      <c r="I27" s="43">
        <f t="shared" si="2"/>
        <v>19429</v>
      </c>
      <c r="J27" s="43">
        <f t="shared" si="2"/>
        <v>13861</v>
      </c>
      <c r="K27" s="43">
        <f t="shared" si="2"/>
        <v>13874</v>
      </c>
      <c r="L27" s="43">
        <f t="shared" si="2"/>
        <v>8426</v>
      </c>
      <c r="M27" s="43">
        <f t="shared" si="2"/>
        <v>5448</v>
      </c>
      <c r="N27" s="43">
        <f t="shared" si="2"/>
        <v>1315</v>
      </c>
      <c r="O27" s="43">
        <f t="shared" si="2"/>
        <v>106.7464346</v>
      </c>
      <c r="P27" s="43">
        <f t="shared" si="2"/>
        <v>103.70152</v>
      </c>
      <c r="Q27" s="43">
        <f t="shared" si="2"/>
        <v>111.6981273</v>
      </c>
      <c r="R27" s="43">
        <f t="shared" si="2"/>
        <v>9.4951510999999993</v>
      </c>
      <c r="S27" s="43">
        <f t="shared" si="2"/>
        <v>8.9493320999999995</v>
      </c>
      <c r="T27" s="43">
        <f t="shared" si="2"/>
        <v>10.3827715</v>
      </c>
      <c r="U27" s="43">
        <f t="shared" si="2"/>
        <v>3.9572162</v>
      </c>
      <c r="V27" s="43">
        <f t="shared" si="2"/>
        <v>3.8811607000000001</v>
      </c>
      <c r="W27" s="43">
        <f t="shared" si="2"/>
        <v>4.0808987999999999</v>
      </c>
      <c r="X27" s="43">
        <f t="shared" si="2"/>
        <v>37.507130600000004</v>
      </c>
    </row>
    <row r="28" spans="1:24" x14ac:dyDescent="0.15">
      <c r="A28" s="43" t="s">
        <v>32</v>
      </c>
      <c r="B28" s="43">
        <f t="shared" ref="B28:X28" si="3">B11</f>
        <v>1311</v>
      </c>
      <c r="C28" s="43">
        <f t="shared" si="3"/>
        <v>770</v>
      </c>
      <c r="D28" s="43">
        <f t="shared" si="3"/>
        <v>541</v>
      </c>
      <c r="E28" s="43">
        <f t="shared" si="3"/>
        <v>181788</v>
      </c>
      <c r="F28" s="43">
        <f t="shared" si="3"/>
        <v>88232</v>
      </c>
      <c r="G28" s="43">
        <f t="shared" si="3"/>
        <v>93556</v>
      </c>
      <c r="H28" s="43">
        <f t="shared" si="3"/>
        <v>8140</v>
      </c>
      <c r="I28" s="43">
        <f t="shared" si="3"/>
        <v>4304</v>
      </c>
      <c r="J28" s="43">
        <f t="shared" si="3"/>
        <v>3836</v>
      </c>
      <c r="K28" s="43">
        <f t="shared" si="3"/>
        <v>5298</v>
      </c>
      <c r="L28" s="43">
        <f t="shared" si="3"/>
        <v>2904</v>
      </c>
      <c r="M28" s="43">
        <f t="shared" si="3"/>
        <v>2394</v>
      </c>
      <c r="N28" s="43">
        <f t="shared" si="3"/>
        <v>488</v>
      </c>
      <c r="O28" s="43">
        <f t="shared" si="3"/>
        <v>138.66361549999999</v>
      </c>
      <c r="P28" s="43">
        <f t="shared" si="3"/>
        <v>114.587012</v>
      </c>
      <c r="Q28" s="43">
        <f t="shared" si="3"/>
        <v>172.93160800000001</v>
      </c>
      <c r="R28" s="43">
        <f t="shared" si="3"/>
        <v>6.2090006999999998</v>
      </c>
      <c r="S28" s="43">
        <f t="shared" si="3"/>
        <v>5.5896100000000004</v>
      </c>
      <c r="T28" s="43">
        <f t="shared" si="3"/>
        <v>7.090573</v>
      </c>
      <c r="U28" s="43">
        <f t="shared" si="3"/>
        <v>4.0411899</v>
      </c>
      <c r="V28" s="43">
        <f t="shared" si="3"/>
        <v>3.7714279999999998</v>
      </c>
      <c r="W28" s="43">
        <f t="shared" si="3"/>
        <v>4.4251379999999996</v>
      </c>
      <c r="X28" s="43">
        <f t="shared" si="3"/>
        <v>37.223493499999996</v>
      </c>
    </row>
    <row r="29" spans="1:24" x14ac:dyDescent="0.15">
      <c r="A29" s="43" t="s">
        <v>31</v>
      </c>
      <c r="B29" s="43">
        <f t="shared" ref="B29:X29" si="4">B12</f>
        <v>873</v>
      </c>
      <c r="C29" s="43">
        <f t="shared" si="4"/>
        <v>480</v>
      </c>
      <c r="D29" s="43">
        <f t="shared" si="4"/>
        <v>393</v>
      </c>
      <c r="E29" s="43">
        <f t="shared" si="4"/>
        <v>181580</v>
      </c>
      <c r="F29" s="43">
        <f t="shared" si="4"/>
        <v>120436</v>
      </c>
      <c r="G29" s="43">
        <f t="shared" si="4"/>
        <v>61144</v>
      </c>
      <c r="H29" s="43">
        <f t="shared" si="4"/>
        <v>8756</v>
      </c>
      <c r="I29" s="43">
        <f t="shared" si="4"/>
        <v>3022</v>
      </c>
      <c r="J29" s="43">
        <f t="shared" si="4"/>
        <v>5734</v>
      </c>
      <c r="K29" s="43">
        <f t="shared" si="4"/>
        <v>3173</v>
      </c>
      <c r="L29" s="43">
        <f t="shared" si="4"/>
        <v>1690</v>
      </c>
      <c r="M29" s="43">
        <f t="shared" si="4"/>
        <v>1483</v>
      </c>
      <c r="N29" s="43">
        <f t="shared" si="4"/>
        <v>276</v>
      </c>
      <c r="O29" s="43">
        <f t="shared" si="4"/>
        <v>207.995418</v>
      </c>
      <c r="P29" s="43">
        <f t="shared" si="4"/>
        <v>250.908333</v>
      </c>
      <c r="Q29" s="43">
        <f t="shared" si="4"/>
        <v>155.582697</v>
      </c>
      <c r="R29" s="43">
        <f t="shared" si="4"/>
        <v>10.029782000000001</v>
      </c>
      <c r="S29" s="43">
        <f t="shared" si="4"/>
        <v>6.295833</v>
      </c>
      <c r="T29" s="43">
        <f t="shared" si="4"/>
        <v>14.59033</v>
      </c>
      <c r="U29" s="43">
        <f t="shared" si="4"/>
        <v>3.6345930000000002</v>
      </c>
      <c r="V29" s="43">
        <f t="shared" si="4"/>
        <v>3.5208330000000001</v>
      </c>
      <c r="W29" s="43">
        <f t="shared" si="4"/>
        <v>3.773536</v>
      </c>
      <c r="X29" s="43">
        <f t="shared" si="4"/>
        <v>31.615120000000001</v>
      </c>
    </row>
    <row r="30" spans="1:24" x14ac:dyDescent="0.15">
      <c r="A30" s="43" t="s">
        <v>30</v>
      </c>
      <c r="B30" s="43">
        <f t="shared" ref="B30:X30" si="5">B21</f>
        <v>9658</v>
      </c>
      <c r="C30" s="43">
        <f t="shared" si="5"/>
        <v>5932</v>
      </c>
      <c r="D30" s="43">
        <f t="shared" si="5"/>
        <v>3726</v>
      </c>
      <c r="E30" s="43">
        <f t="shared" si="5"/>
        <v>1056828</v>
      </c>
      <c r="F30" s="43">
        <f t="shared" si="5"/>
        <v>619856</v>
      </c>
      <c r="G30" s="43">
        <f t="shared" si="5"/>
        <v>436972</v>
      </c>
      <c r="H30" s="43">
        <f t="shared" si="5"/>
        <v>90001</v>
      </c>
      <c r="I30" s="43">
        <f t="shared" si="5"/>
        <v>50511</v>
      </c>
      <c r="J30" s="43">
        <f t="shared" si="5"/>
        <v>39490</v>
      </c>
      <c r="K30" s="43">
        <f t="shared" si="5"/>
        <v>36599</v>
      </c>
      <c r="L30" s="43">
        <f t="shared" si="5"/>
        <v>21602</v>
      </c>
      <c r="M30" s="43">
        <f t="shared" si="5"/>
        <v>14997</v>
      </c>
      <c r="N30" s="43">
        <f t="shared" si="5"/>
        <v>3371</v>
      </c>
      <c r="O30" s="43">
        <f t="shared" si="5"/>
        <v>109.4251397</v>
      </c>
      <c r="P30" s="43">
        <f t="shared" si="5"/>
        <v>104.493594</v>
      </c>
      <c r="Q30" s="43">
        <f t="shared" si="5"/>
        <v>117.2764358</v>
      </c>
      <c r="R30" s="43">
        <f t="shared" si="5"/>
        <v>9.3188030000000008</v>
      </c>
      <c r="S30" s="43">
        <f t="shared" si="5"/>
        <v>8.5150033000000001</v>
      </c>
      <c r="T30" s="43">
        <f t="shared" si="5"/>
        <v>10.598497</v>
      </c>
      <c r="U30" s="43">
        <f t="shared" si="5"/>
        <v>3.7895009000000002</v>
      </c>
      <c r="V30" s="43">
        <f t="shared" si="5"/>
        <v>3.6416048000000001</v>
      </c>
      <c r="W30" s="43">
        <f t="shared" si="5"/>
        <v>4.0249597000000001</v>
      </c>
      <c r="X30" s="43">
        <f t="shared" si="5"/>
        <v>34.903706700000001</v>
      </c>
    </row>
    <row r="31" spans="1:24" x14ac:dyDescent="0.15">
      <c r="A31" s="43" t="s">
        <v>29</v>
      </c>
      <c r="B31" s="43">
        <f t="shared" ref="B31:X31" si="6">B15</f>
        <v>20167</v>
      </c>
      <c r="C31" s="43">
        <f t="shared" si="6"/>
        <v>12067</v>
      </c>
      <c r="D31" s="43">
        <f t="shared" si="6"/>
        <v>8100</v>
      </c>
      <c r="E31" s="43">
        <f t="shared" si="6"/>
        <v>1063458</v>
      </c>
      <c r="F31" s="43">
        <f t="shared" si="6"/>
        <v>623143</v>
      </c>
      <c r="G31" s="43">
        <f t="shared" si="6"/>
        <v>440315</v>
      </c>
      <c r="H31" s="43">
        <f t="shared" si="6"/>
        <v>95095</v>
      </c>
      <c r="I31" s="43">
        <f t="shared" si="6"/>
        <v>53846</v>
      </c>
      <c r="J31" s="43">
        <f t="shared" si="6"/>
        <v>41249</v>
      </c>
      <c r="K31" s="43">
        <f t="shared" si="6"/>
        <v>36599</v>
      </c>
      <c r="L31" s="43">
        <f t="shared" si="6"/>
        <v>21602</v>
      </c>
      <c r="M31" s="43">
        <f t="shared" si="6"/>
        <v>14997</v>
      </c>
      <c r="N31" s="43">
        <f t="shared" si="6"/>
        <v>3534</v>
      </c>
      <c r="O31" s="43">
        <f t="shared" si="6"/>
        <v>52.73258293</v>
      </c>
      <c r="P31" s="43">
        <f t="shared" si="6"/>
        <v>51.640258549999999</v>
      </c>
      <c r="Q31" s="43">
        <f t="shared" si="6"/>
        <v>54.359876499999999</v>
      </c>
      <c r="R31" s="43">
        <f t="shared" si="6"/>
        <v>4.7153765999999999</v>
      </c>
      <c r="S31" s="43">
        <f t="shared" si="6"/>
        <v>4.4622524200000004</v>
      </c>
      <c r="T31" s="43">
        <f t="shared" si="6"/>
        <v>5.0924690999999997</v>
      </c>
      <c r="U31" s="43">
        <f t="shared" si="6"/>
        <v>1.8147964400000001</v>
      </c>
      <c r="V31" s="43">
        <f t="shared" si="6"/>
        <v>1.79017154</v>
      </c>
      <c r="W31" s="43">
        <f t="shared" si="6"/>
        <v>1.8514813999999999</v>
      </c>
      <c r="X31" s="43">
        <f t="shared" si="6"/>
        <v>17.523677289999998</v>
      </c>
    </row>
  </sheetData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E:\平成１１年版梅谷図表\1-3表修正後.jtd</Template>
  <Pages>1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資料1-1-45</vt:lpstr>
      <vt:lpstr>資料1-1-45－１　建物火災の放水開始時間別焼損状況</vt:lpstr>
      <vt:lpstr>'資料1-1-45'!Print_Area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佐藤雄二</dc:creator>
  <cp:lastModifiedBy>win028</cp:lastModifiedBy>
  <cp:revision>20</cp:revision>
  <cp:lastPrinted>2023-12-15T02:35:23Z</cp:lastPrinted>
  <dcterms:created xsi:type="dcterms:W3CDTF">2000-07-07T11:59:56Z</dcterms:created>
  <dcterms:modified xsi:type="dcterms:W3CDTF">2024-03-21T07:03:22Z</dcterms:modified>
</cp:coreProperties>
</file>