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213資料編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5" i="1" l="1"/>
  <c r="AJ34" i="1"/>
  <c r="AJ33" i="1"/>
  <c r="AJ32" i="1"/>
  <c r="AJ31" i="1"/>
  <c r="AJ30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Y27" i="1"/>
  <c r="I27" i="1"/>
  <c r="AI27" i="1"/>
  <c r="AH27" i="1"/>
  <c r="AG27" i="1"/>
  <c r="AE27" i="1"/>
  <c r="AD27" i="1"/>
  <c r="AC27" i="1"/>
  <c r="AB27" i="1"/>
  <c r="AA27" i="1"/>
  <c r="Z27" i="1"/>
  <c r="W27" i="1"/>
  <c r="V27" i="1"/>
  <c r="U27" i="1"/>
  <c r="T27" i="1"/>
  <c r="S27" i="1"/>
  <c r="R27" i="1"/>
  <c r="Q27" i="1"/>
  <c r="O27" i="1"/>
  <c r="N27" i="1"/>
  <c r="M27" i="1"/>
  <c r="L27" i="1"/>
  <c r="K27" i="1"/>
  <c r="J27" i="1"/>
  <c r="G27" i="1"/>
  <c r="F27" i="1"/>
  <c r="E27" i="1"/>
  <c r="AI26" i="1"/>
  <c r="AH26" i="1"/>
  <c r="AF26" i="1"/>
  <c r="AE26" i="1"/>
  <c r="AD26" i="1"/>
  <c r="AC26" i="1"/>
  <c r="AB26" i="1"/>
  <c r="AA26" i="1"/>
  <c r="Z26" i="1"/>
  <c r="X26" i="1"/>
  <c r="W26" i="1"/>
  <c r="V26" i="1"/>
  <c r="U26" i="1"/>
  <c r="T26" i="1"/>
  <c r="S26" i="1"/>
  <c r="R26" i="1"/>
  <c r="P26" i="1"/>
  <c r="O26" i="1"/>
  <c r="N26" i="1"/>
  <c r="M26" i="1"/>
  <c r="K26" i="1"/>
  <c r="J26" i="1"/>
  <c r="H26" i="1"/>
  <c r="G26" i="1"/>
  <c r="F26" i="1"/>
  <c r="E26" i="1"/>
  <c r="AJ20" i="1"/>
  <c r="AI39" i="1"/>
  <c r="AH39" i="1"/>
  <c r="AG39" i="1"/>
  <c r="AF19" i="1"/>
  <c r="AE19" i="1"/>
  <c r="AD19" i="1"/>
  <c r="AC19" i="1"/>
  <c r="AB39" i="1"/>
  <c r="AA39" i="1"/>
  <c r="Z39" i="1"/>
  <c r="Y39" i="1"/>
  <c r="X19" i="1"/>
  <c r="W19" i="1"/>
  <c r="V19" i="1"/>
  <c r="U19" i="1"/>
  <c r="T39" i="1"/>
  <c r="S39" i="1"/>
  <c r="R39" i="1"/>
  <c r="Q39" i="1"/>
  <c r="P19" i="1"/>
  <c r="O19" i="1"/>
  <c r="N19" i="1"/>
  <c r="M19" i="1"/>
  <c r="L39" i="1"/>
  <c r="K39" i="1"/>
  <c r="J39" i="1"/>
  <c r="I39" i="1"/>
  <c r="H19" i="1"/>
  <c r="G19" i="1"/>
  <c r="F19" i="1"/>
  <c r="E19" i="1"/>
  <c r="D39" i="1"/>
  <c r="AI38" i="1"/>
  <c r="AH38" i="1"/>
  <c r="AG18" i="1"/>
  <c r="AF18" i="1"/>
  <c r="AE18" i="1"/>
  <c r="AD18" i="1"/>
  <c r="AC38" i="1"/>
  <c r="AB38" i="1"/>
  <c r="AA38" i="1"/>
  <c r="Z38" i="1"/>
  <c r="Y18" i="1"/>
  <c r="X18" i="1"/>
  <c r="W18" i="1"/>
  <c r="V18" i="1"/>
  <c r="U38" i="1"/>
  <c r="T38" i="1"/>
  <c r="S38" i="1"/>
  <c r="R38" i="1"/>
  <c r="Q18" i="1"/>
  <c r="P18" i="1"/>
  <c r="O18" i="1"/>
  <c r="N18" i="1"/>
  <c r="M38" i="1"/>
  <c r="L38" i="1"/>
  <c r="K38" i="1"/>
  <c r="J38" i="1"/>
  <c r="I18" i="1"/>
  <c r="H18" i="1"/>
  <c r="G18" i="1"/>
  <c r="F18" i="1"/>
  <c r="E38" i="1"/>
  <c r="D38" i="1"/>
  <c r="AJ10" i="1" l="1"/>
  <c r="AJ11" i="1"/>
  <c r="AJ14" i="1"/>
  <c r="AJ16" i="1"/>
  <c r="L26" i="1"/>
  <c r="AJ21" i="1"/>
  <c r="AJ22" i="1"/>
  <c r="AJ23" i="1"/>
  <c r="AJ24" i="1"/>
  <c r="AJ25" i="1"/>
  <c r="AJ36" i="1"/>
  <c r="AJ37" i="1"/>
  <c r="AJ12" i="1"/>
  <c r="AJ13" i="1"/>
  <c r="AJ17" i="1"/>
  <c r="AJ8" i="1"/>
  <c r="AJ9" i="1"/>
  <c r="AJ15" i="1"/>
  <c r="H27" i="1"/>
  <c r="P27" i="1"/>
  <c r="X27" i="1"/>
  <c r="AF27" i="1"/>
  <c r="I19" i="1"/>
  <c r="Q19" i="1"/>
  <c r="Y19" i="1"/>
  <c r="AG19" i="1"/>
  <c r="I26" i="1"/>
  <c r="Q26" i="1"/>
  <c r="Y26" i="1"/>
  <c r="AG26" i="1"/>
  <c r="J18" i="1"/>
  <c r="AH18" i="1"/>
  <c r="R18" i="1"/>
  <c r="Z18" i="1"/>
  <c r="N38" i="1"/>
  <c r="AC39" i="1"/>
  <c r="K18" i="1"/>
  <c r="S18" i="1"/>
  <c r="AA18" i="1"/>
  <c r="AI18" i="1"/>
  <c r="J19" i="1"/>
  <c r="R19" i="1"/>
  <c r="Z19" i="1"/>
  <c r="AH19" i="1"/>
  <c r="G38" i="1"/>
  <c r="O38" i="1"/>
  <c r="W38" i="1"/>
  <c r="AE38" i="1"/>
  <c r="F39" i="1"/>
  <c r="N39" i="1"/>
  <c r="V39" i="1"/>
  <c r="AD39" i="1"/>
  <c r="F38" i="1"/>
  <c r="M39" i="1"/>
  <c r="D18" i="1"/>
  <c r="L18" i="1"/>
  <c r="T18" i="1"/>
  <c r="AB18" i="1"/>
  <c r="K19" i="1"/>
  <c r="S19" i="1"/>
  <c r="AA19" i="1"/>
  <c r="AI19" i="1"/>
  <c r="D26" i="1"/>
  <c r="H38" i="1"/>
  <c r="P38" i="1"/>
  <c r="X38" i="1"/>
  <c r="AF38" i="1"/>
  <c r="G39" i="1"/>
  <c r="O39" i="1"/>
  <c r="W39" i="1"/>
  <c r="AE39" i="1"/>
  <c r="V38" i="1"/>
  <c r="U39" i="1"/>
  <c r="E18" i="1"/>
  <c r="M18" i="1"/>
  <c r="U18" i="1"/>
  <c r="AC18" i="1"/>
  <c r="D19" i="1"/>
  <c r="L19" i="1"/>
  <c r="T19" i="1"/>
  <c r="AB19" i="1"/>
  <c r="D27" i="1"/>
  <c r="I38" i="1"/>
  <c r="Q38" i="1"/>
  <c r="Y38" i="1"/>
  <c r="AG38" i="1"/>
  <c r="H39" i="1"/>
  <c r="P39" i="1"/>
  <c r="X39" i="1"/>
  <c r="AF39" i="1"/>
  <c r="AD38" i="1"/>
  <c r="E39" i="1"/>
  <c r="AJ28" i="1"/>
  <c r="AJ29" i="1"/>
  <c r="AJ6" i="1"/>
  <c r="AJ7" i="1"/>
  <c r="AJ26" i="1" l="1"/>
  <c r="AJ27" i="1"/>
  <c r="AJ38" i="1"/>
  <c r="AJ39" i="1"/>
  <c r="AJ18" i="1"/>
  <c r="AJ19" i="1"/>
</calcChain>
</file>

<file path=xl/sharedStrings.xml><?xml version="1.0" encoding="utf-8"?>
<sst xmlns="http://schemas.openxmlformats.org/spreadsheetml/2006/main" count="131" uniqueCount="81">
  <si>
    <t>防火対象物の区分</t>
    <rPh sb="0" eb="2">
      <t>ボウカ</t>
    </rPh>
    <rPh sb="2" eb="5">
      <t>タイショウブツ</t>
    </rPh>
    <rPh sb="6" eb="8">
      <t>クブン</t>
    </rPh>
    <phoneticPr fontId="3"/>
  </si>
  <si>
    <t>(一)</t>
    <rPh sb="1" eb="2">
      <t>１</t>
    </rPh>
    <phoneticPr fontId="3"/>
  </si>
  <si>
    <t>(二)</t>
    <rPh sb="1" eb="2">
      <t>２</t>
    </rPh>
    <phoneticPr fontId="3"/>
  </si>
  <si>
    <t>(三)</t>
    <rPh sb="1" eb="2">
      <t>３</t>
    </rPh>
    <phoneticPr fontId="3"/>
  </si>
  <si>
    <t>(四)</t>
    <rPh sb="1" eb="2">
      <t>４</t>
    </rPh>
    <phoneticPr fontId="3"/>
  </si>
  <si>
    <t>(五)</t>
    <rPh sb="1" eb="2">
      <t>５</t>
    </rPh>
    <phoneticPr fontId="3"/>
  </si>
  <si>
    <t>(六)</t>
    <rPh sb="1" eb="2">
      <t>６</t>
    </rPh>
    <phoneticPr fontId="3"/>
  </si>
  <si>
    <t>(七)</t>
    <rPh sb="1" eb="2">
      <t>７</t>
    </rPh>
    <phoneticPr fontId="3"/>
  </si>
  <si>
    <t>(八)</t>
    <rPh sb="1" eb="2">
      <t>８</t>
    </rPh>
    <phoneticPr fontId="3"/>
  </si>
  <si>
    <t>(九)</t>
    <rPh sb="1" eb="2">
      <t>９</t>
    </rPh>
    <phoneticPr fontId="3"/>
  </si>
  <si>
    <t>(十)</t>
    <rPh sb="1" eb="2">
      <t>１０</t>
    </rPh>
    <phoneticPr fontId="3"/>
  </si>
  <si>
    <t>十一</t>
    <rPh sb="0" eb="2">
      <t>１１</t>
    </rPh>
    <phoneticPr fontId="3"/>
  </si>
  <si>
    <t>十二</t>
    <rPh sb="0" eb="2">
      <t>１２</t>
    </rPh>
    <phoneticPr fontId="3"/>
  </si>
  <si>
    <t>十三</t>
    <rPh sb="0" eb="2">
      <t>１３</t>
    </rPh>
    <phoneticPr fontId="3"/>
  </si>
  <si>
    <t>十四</t>
    <rPh sb="0" eb="2">
      <t>１４</t>
    </rPh>
    <phoneticPr fontId="3"/>
  </si>
  <si>
    <t>十五</t>
    <rPh sb="0" eb="2">
      <t>１５</t>
    </rPh>
    <phoneticPr fontId="3"/>
  </si>
  <si>
    <t>十六</t>
    <rPh sb="0" eb="1">
      <t>１２</t>
    </rPh>
    <rPh sb="1" eb="2">
      <t>６</t>
    </rPh>
    <phoneticPr fontId="3"/>
  </si>
  <si>
    <t>十六の二</t>
    <rPh sb="0" eb="2">
      <t>１６</t>
    </rPh>
    <rPh sb="3" eb="4">
      <t>２</t>
    </rPh>
    <phoneticPr fontId="3"/>
  </si>
  <si>
    <t>十六の三</t>
    <rPh sb="0" eb="2">
      <t>１６</t>
    </rPh>
    <rPh sb="3" eb="4">
      <t>３</t>
    </rPh>
    <phoneticPr fontId="3"/>
  </si>
  <si>
    <t>十七</t>
    <rPh sb="0" eb="1">
      <t>１５</t>
    </rPh>
    <rPh sb="1" eb="2">
      <t>７</t>
    </rPh>
    <phoneticPr fontId="3"/>
  </si>
  <si>
    <t>合　　　　　　　　計</t>
    <rPh sb="0" eb="1">
      <t>ゴウ</t>
    </rPh>
    <rPh sb="9" eb="10">
      <t>ケイ</t>
    </rPh>
    <phoneticPr fontId="3"/>
  </si>
  <si>
    <t>イ</t>
    <phoneticPr fontId="3"/>
  </si>
  <si>
    <t>ロ</t>
    <phoneticPr fontId="3"/>
  </si>
  <si>
    <t>ハ</t>
    <phoneticPr fontId="3"/>
  </si>
  <si>
    <t>ニ</t>
    <phoneticPr fontId="3"/>
  </si>
  <si>
    <t>劇　場　等</t>
    <rPh sb="0" eb="3">
      <t>ゲキジョウ</t>
    </rPh>
    <rPh sb="4" eb="5">
      <t>トウ</t>
    </rPh>
    <phoneticPr fontId="3"/>
  </si>
  <si>
    <t>公会堂等</t>
    <rPh sb="0" eb="3">
      <t>コウカイドウ</t>
    </rPh>
    <rPh sb="3" eb="4">
      <t>トウ</t>
    </rPh>
    <phoneticPr fontId="3"/>
  </si>
  <si>
    <t>キャバレー等</t>
    <rPh sb="5" eb="6">
      <t>トウ</t>
    </rPh>
    <phoneticPr fontId="3"/>
  </si>
  <si>
    <t>遊技場等</t>
    <rPh sb="0" eb="3">
      <t>ユウギジョウ</t>
    </rPh>
    <rPh sb="3" eb="4">
      <t>トウ</t>
    </rPh>
    <phoneticPr fontId="3"/>
  </si>
  <si>
    <t>性風俗特殊営業店舗等</t>
    <rPh sb="0" eb="3">
      <t>セイフウゾク</t>
    </rPh>
    <rPh sb="3" eb="5">
      <t>トクシュ</t>
    </rPh>
    <rPh sb="5" eb="7">
      <t>エイギョウ</t>
    </rPh>
    <rPh sb="7" eb="9">
      <t>テンポ</t>
    </rPh>
    <rPh sb="9" eb="10">
      <t>トウ</t>
    </rPh>
    <phoneticPr fontId="3"/>
  </si>
  <si>
    <t>カラオケボックス等</t>
    <rPh sb="8" eb="9">
      <t>トウ</t>
    </rPh>
    <phoneticPr fontId="3"/>
  </si>
  <si>
    <t>料理店等</t>
    <rPh sb="0" eb="3">
      <t>リョウリテン</t>
    </rPh>
    <rPh sb="3" eb="4">
      <t>トウ</t>
    </rPh>
    <phoneticPr fontId="3"/>
  </si>
  <si>
    <t>飲　食　店</t>
    <rPh sb="0" eb="5">
      <t>インショクテン</t>
    </rPh>
    <phoneticPr fontId="3"/>
  </si>
  <si>
    <t>百貨店等</t>
    <rPh sb="0" eb="3">
      <t>ヒャッカテン</t>
    </rPh>
    <rPh sb="3" eb="4">
      <t>トウ</t>
    </rPh>
    <phoneticPr fontId="3"/>
  </si>
  <si>
    <t>旅　館　等</t>
    <rPh sb="0" eb="3">
      <t>リョカン</t>
    </rPh>
    <rPh sb="4" eb="5">
      <t>トウ</t>
    </rPh>
    <phoneticPr fontId="3"/>
  </si>
  <si>
    <t>共同住宅等</t>
    <rPh sb="0" eb="2">
      <t>キョウドウ</t>
    </rPh>
    <rPh sb="2" eb="4">
      <t>ジュウタク</t>
    </rPh>
    <rPh sb="4" eb="5">
      <t>トウ</t>
    </rPh>
    <phoneticPr fontId="3"/>
  </si>
  <si>
    <t>病　院　等</t>
    <rPh sb="0" eb="3">
      <t>ビョウイン</t>
    </rPh>
    <rPh sb="4" eb="5">
      <t>トウ</t>
    </rPh>
    <phoneticPr fontId="3"/>
  </si>
  <si>
    <t>特別養護老人ホーム等</t>
    <rPh sb="0" eb="2">
      <t>トクベツ</t>
    </rPh>
    <rPh sb="2" eb="4">
      <t>ヨウゴ</t>
    </rPh>
    <rPh sb="4" eb="6">
      <t>ロウジン</t>
    </rPh>
    <rPh sb="9" eb="10">
      <t>トウ</t>
    </rPh>
    <phoneticPr fontId="3"/>
  </si>
  <si>
    <t>幼稚園等</t>
    <rPh sb="0" eb="3">
      <t>ヨウチエン</t>
    </rPh>
    <rPh sb="3" eb="4">
      <t>トウ</t>
    </rPh>
    <phoneticPr fontId="3"/>
  </si>
  <si>
    <t>学　　校</t>
    <rPh sb="0" eb="4">
      <t>ガッコウ</t>
    </rPh>
    <phoneticPr fontId="3"/>
  </si>
  <si>
    <t>図書館等</t>
    <rPh sb="0" eb="3">
      <t>トショカン</t>
    </rPh>
    <rPh sb="3" eb="4">
      <t>トウ</t>
    </rPh>
    <phoneticPr fontId="3"/>
  </si>
  <si>
    <t>特殊浴場</t>
    <rPh sb="0" eb="2">
      <t>トクシュ</t>
    </rPh>
    <rPh sb="2" eb="4">
      <t>ヨクジョウ</t>
    </rPh>
    <phoneticPr fontId="3"/>
  </si>
  <si>
    <t>一般浴場　　　</t>
    <rPh sb="0" eb="2">
      <t>イッパン</t>
    </rPh>
    <rPh sb="2" eb="4">
      <t>ヨクジョウ</t>
    </rPh>
    <phoneticPr fontId="3"/>
  </si>
  <si>
    <t>停車場等</t>
    <rPh sb="0" eb="3">
      <t>テイシャジョウ</t>
    </rPh>
    <rPh sb="3" eb="4">
      <t>トウ</t>
    </rPh>
    <phoneticPr fontId="3"/>
  </si>
  <si>
    <t>神社・寺院等</t>
    <rPh sb="0" eb="2">
      <t>ジンジャ</t>
    </rPh>
    <rPh sb="3" eb="5">
      <t>ジイン</t>
    </rPh>
    <rPh sb="5" eb="6">
      <t>トウ</t>
    </rPh>
    <phoneticPr fontId="3"/>
  </si>
  <si>
    <t>工　場　等</t>
    <rPh sb="0" eb="3">
      <t>コウジョウ</t>
    </rPh>
    <rPh sb="4" eb="5">
      <t>トウ</t>
    </rPh>
    <phoneticPr fontId="3"/>
  </si>
  <si>
    <t>スタジオ</t>
    <phoneticPr fontId="3"/>
  </si>
  <si>
    <t>駐車場等</t>
    <rPh sb="0" eb="3">
      <t>チュウシャジョウ</t>
    </rPh>
    <rPh sb="3" eb="4">
      <t>トウ</t>
    </rPh>
    <phoneticPr fontId="3"/>
  </si>
  <si>
    <t>航空機格納庫</t>
    <rPh sb="0" eb="3">
      <t>コウクウキ</t>
    </rPh>
    <rPh sb="3" eb="6">
      <t>カクノウコ</t>
    </rPh>
    <phoneticPr fontId="3"/>
  </si>
  <si>
    <t>倉　　庫</t>
    <rPh sb="0" eb="4">
      <t>ソウコ</t>
    </rPh>
    <phoneticPr fontId="3"/>
  </si>
  <si>
    <t>事務所等</t>
    <rPh sb="0" eb="3">
      <t>ジムショ</t>
    </rPh>
    <rPh sb="3" eb="4">
      <t>トウ</t>
    </rPh>
    <phoneticPr fontId="3"/>
  </si>
  <si>
    <t>特定複合用途防火対象物</t>
    <rPh sb="6" eb="11">
      <t>ボウカタイショウブツ</t>
    </rPh>
    <phoneticPr fontId="3"/>
  </si>
  <si>
    <t>地下街</t>
    <rPh sb="0" eb="3">
      <t>チカガイ</t>
    </rPh>
    <phoneticPr fontId="3"/>
  </si>
  <si>
    <t>準地下街</t>
    <rPh sb="0" eb="1">
      <t>ジュン</t>
    </rPh>
    <rPh sb="1" eb="4">
      <t>チカガイ</t>
    </rPh>
    <phoneticPr fontId="3"/>
  </si>
  <si>
    <t>文化財</t>
    <rPh sb="0" eb="3">
      <t>ブンカザイ</t>
    </rPh>
    <phoneticPr fontId="3"/>
  </si>
  <si>
    <t>第五条</t>
    <rPh sb="0" eb="1">
      <t>ダイ</t>
    </rPh>
    <rPh sb="1" eb="2">
      <t>ゴ</t>
    </rPh>
    <rPh sb="2" eb="3">
      <t>ジョウ</t>
    </rPh>
    <phoneticPr fontId="3"/>
  </si>
  <si>
    <t>改修命令</t>
    <rPh sb="0" eb="2">
      <t>カイシュウ</t>
    </rPh>
    <rPh sb="2" eb="4">
      <t>メイレイ</t>
    </rPh>
    <phoneticPr fontId="3"/>
  </si>
  <si>
    <t>命令件数</t>
    <rPh sb="0" eb="2">
      <t>メイレイ</t>
    </rPh>
    <rPh sb="2" eb="4">
      <t>ケンスウ</t>
    </rPh>
    <phoneticPr fontId="3"/>
  </si>
  <si>
    <t xml:space="preserve">是正 〃 </t>
    <phoneticPr fontId="3"/>
  </si>
  <si>
    <t>移転命令</t>
    <rPh sb="0" eb="2">
      <t>イテン</t>
    </rPh>
    <rPh sb="2" eb="4">
      <t>メイレイ</t>
    </rPh>
    <phoneticPr fontId="3"/>
  </si>
  <si>
    <t>除去命令</t>
    <rPh sb="0" eb="2">
      <t>ジョキョ</t>
    </rPh>
    <rPh sb="2" eb="4">
      <t>メイレイ</t>
    </rPh>
    <phoneticPr fontId="3"/>
  </si>
  <si>
    <t>工事の停止命令</t>
    <rPh sb="0" eb="2">
      <t>コウジ</t>
    </rPh>
    <rPh sb="3" eb="5">
      <t>テイシ</t>
    </rPh>
    <rPh sb="5" eb="7">
      <t>メイレイ</t>
    </rPh>
    <phoneticPr fontId="3"/>
  </si>
  <si>
    <t>工事の中止命令</t>
    <rPh sb="0" eb="2">
      <t>コウジ</t>
    </rPh>
    <rPh sb="3" eb="5">
      <t>チュウシ</t>
    </rPh>
    <rPh sb="5" eb="7">
      <t>メイレイ</t>
    </rPh>
    <phoneticPr fontId="3"/>
  </si>
  <si>
    <t>その他の命令</t>
    <rPh sb="2" eb="3">
      <t>タ</t>
    </rPh>
    <rPh sb="4" eb="6">
      <t>メイレイ</t>
    </rPh>
    <phoneticPr fontId="3"/>
  </si>
  <si>
    <t>小計　(A)</t>
    <phoneticPr fontId="3"/>
  </si>
  <si>
    <t>第五条の二</t>
    <rPh sb="0" eb="1">
      <t>ダイ</t>
    </rPh>
    <rPh sb="1" eb="2">
      <t>ゴ</t>
    </rPh>
    <rPh sb="2" eb="3">
      <t>ジョウ</t>
    </rPh>
    <rPh sb="4" eb="5">
      <t>ニ</t>
    </rPh>
    <phoneticPr fontId="3"/>
  </si>
  <si>
    <t>使用の禁止命令</t>
    <rPh sb="0" eb="2">
      <t>シヨウ</t>
    </rPh>
    <rPh sb="3" eb="5">
      <t>キンシ</t>
    </rPh>
    <rPh sb="5" eb="7">
      <t>メイレイ</t>
    </rPh>
    <phoneticPr fontId="3"/>
  </si>
  <si>
    <t>使用の停止命令</t>
    <rPh sb="0" eb="2">
      <t>シヨウ</t>
    </rPh>
    <rPh sb="3" eb="5">
      <t>テイシ</t>
    </rPh>
    <rPh sb="5" eb="7">
      <t>メイレイ</t>
    </rPh>
    <phoneticPr fontId="3"/>
  </si>
  <si>
    <t>使用の制限命令</t>
    <rPh sb="0" eb="2">
      <t>シヨウ</t>
    </rPh>
    <rPh sb="3" eb="5">
      <t>セイゲン</t>
    </rPh>
    <rPh sb="5" eb="7">
      <t>メイレイ</t>
    </rPh>
    <phoneticPr fontId="3"/>
  </si>
  <si>
    <t>小計　(B)</t>
    <phoneticPr fontId="3"/>
  </si>
  <si>
    <t>第五条の三</t>
    <rPh sb="0" eb="1">
      <t>ダイ</t>
    </rPh>
    <rPh sb="1" eb="2">
      <t>5</t>
    </rPh>
    <rPh sb="2" eb="3">
      <t>ジョウ</t>
    </rPh>
    <rPh sb="4" eb="5">
      <t>3</t>
    </rPh>
    <phoneticPr fontId="3"/>
  </si>
  <si>
    <t>行為の禁止命令</t>
    <rPh sb="0" eb="2">
      <t>コウイ</t>
    </rPh>
    <rPh sb="3" eb="5">
      <t>キンシ</t>
    </rPh>
    <rPh sb="5" eb="7">
      <t>メイレイ</t>
    </rPh>
    <phoneticPr fontId="3"/>
  </si>
  <si>
    <t>始末命令</t>
    <rPh sb="0" eb="2">
      <t>シマツ</t>
    </rPh>
    <rPh sb="2" eb="4">
      <t>メイレイ</t>
    </rPh>
    <phoneticPr fontId="3"/>
  </si>
  <si>
    <t>除去命令【可燃物】</t>
    <rPh sb="0" eb="2">
      <t>ジョキョ</t>
    </rPh>
    <rPh sb="2" eb="4">
      <t>メイレイ</t>
    </rPh>
    <rPh sb="5" eb="8">
      <t>カネンブツ</t>
    </rPh>
    <phoneticPr fontId="3"/>
  </si>
  <si>
    <t>除去命令【物件】</t>
    <rPh sb="0" eb="2">
      <t>ジョキョ</t>
    </rPh>
    <rPh sb="2" eb="4">
      <t>メイレイ</t>
    </rPh>
    <rPh sb="5" eb="7">
      <t>ブッケン</t>
    </rPh>
    <phoneticPr fontId="3"/>
  </si>
  <si>
    <t>小計　(C)</t>
    <phoneticPr fontId="3"/>
  </si>
  <si>
    <t>(A)＋(B)＋(C)
総　　　計</t>
    <rPh sb="12" eb="17">
      <t>ソウケイ</t>
    </rPh>
    <phoneticPr fontId="3"/>
  </si>
  <si>
    <r>
      <t>（令和４</t>
    </r>
    <r>
      <rPr>
        <sz val="11"/>
        <color indexed="8"/>
        <rFont val="ＭＳ ゴシック"/>
        <family val="3"/>
        <charset val="128"/>
      </rPr>
      <t xml:space="preserve">年度) </t>
    </r>
    <rPh sb="1" eb="3">
      <t>レイワ</t>
    </rPh>
    <rPh sb="4" eb="6">
      <t>ネンド</t>
    </rPh>
    <rPh sb="5" eb="6">
      <t>ド</t>
    </rPh>
    <rPh sb="6" eb="8">
      <t>ヘイネンド</t>
    </rPh>
    <phoneticPr fontId="3"/>
  </si>
  <si>
    <t>老人デイサービスセンター等</t>
    <rPh sb="0" eb="2">
      <t>ロウジン</t>
    </rPh>
    <rPh sb="12" eb="13">
      <t>トウ</t>
    </rPh>
    <phoneticPr fontId="3"/>
  </si>
  <si>
    <t>非特定複合用途防火対象物</t>
    <rPh sb="7" eb="12">
      <t>ボウカタイショウブツ</t>
    </rPh>
    <phoneticPr fontId="3"/>
  </si>
  <si>
    <r>
      <t>（備考） １　「防火対象物実態等調査」により作成
　 　　　２　「是正件数」は、令和４</t>
    </r>
    <r>
      <rPr>
        <sz val="10"/>
        <color indexed="8"/>
        <rFont val="ＭＳ ゴシック"/>
        <family val="3"/>
        <charset val="128"/>
      </rPr>
      <t>年４月１日から令和５年３月31日までに発せられた命令に基づき、令和５年３月31日までに是正された件数(令和５年３月31日現在、計画書を提出し、是正措置を実施中のものを含む。)である。</t>
    </r>
    <rPh sb="1" eb="3">
      <t>ビコウ</t>
    </rPh>
    <rPh sb="8" eb="10">
      <t>ボウカ</t>
    </rPh>
    <rPh sb="10" eb="13">
      <t>タイショウブツ</t>
    </rPh>
    <rPh sb="13" eb="16">
      <t>ジッタイトウ</t>
    </rPh>
    <rPh sb="16" eb="18">
      <t>チョウサ</t>
    </rPh>
    <rPh sb="22" eb="24">
      <t>サクセイ</t>
    </rPh>
    <rPh sb="40" eb="42">
      <t>レイワ</t>
    </rPh>
    <rPh sb="50" eb="52">
      <t>レイワ</t>
    </rPh>
    <rPh sb="74" eb="76">
      <t>レイワ</t>
    </rPh>
    <rPh sb="94" eb="96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</si>
</sst>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rgb="FFFF0000"/>
      </bottom>
      <diagonal/>
    </border>
    <border>
      <left style="thin">
        <color indexed="64"/>
      </left>
      <right/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 style="dashed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76" fontId="4" fillId="0" borderId="3" xfId="1" applyNumberFormat="1" applyFont="1" applyBorder="1" applyAlignment="1">
      <alignment horizontal="center"/>
    </xf>
    <xf numFmtId="176" fontId="4" fillId="3" borderId="3" xfId="1" applyNumberFormat="1" applyFont="1" applyFill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0" fontId="10" fillId="2" borderId="4" xfId="1" applyFont="1" applyFill="1" applyBorder="1" applyAlignment="1">
      <alignment vertical="center" textRotation="255" wrapText="1"/>
    </xf>
    <xf numFmtId="0" fontId="10" fillId="2" borderId="5" xfId="1" applyFont="1" applyFill="1" applyBorder="1" applyAlignment="1">
      <alignment horizontal="right" vertical="top" wrapText="1"/>
    </xf>
    <xf numFmtId="0" fontId="10" fillId="2" borderId="0" xfId="1" applyFont="1" applyFill="1" applyAlignment="1">
      <alignment horizontal="left" vertical="top" wrapText="1"/>
    </xf>
    <xf numFmtId="0" fontId="10" fillId="2" borderId="0" xfId="1" applyFont="1" applyFill="1" applyAlignment="1">
      <alignment horizontal="center" vertical="top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vertical="center" textRotation="255" wrapText="1"/>
    </xf>
    <xf numFmtId="0" fontId="10" fillId="2" borderId="3" xfId="1" applyFont="1" applyFill="1" applyBorder="1" applyAlignment="1">
      <alignment horizontal="center" vertical="distributed" textRotation="255" wrapText="1"/>
    </xf>
    <xf numFmtId="0" fontId="10" fillId="4" borderId="4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left"/>
    </xf>
    <xf numFmtId="0" fontId="10" fillId="2" borderId="0" xfId="1" applyFont="1" applyFill="1" applyAlignment="1">
      <alignment horizontal="left"/>
    </xf>
    <xf numFmtId="0" fontId="10" fillId="2" borderId="1" xfId="1" applyFont="1" applyFill="1" applyBorder="1" applyAlignment="1">
      <alignment horizontal="right" vertical="top" wrapText="1"/>
    </xf>
    <xf numFmtId="0" fontId="10" fillId="2" borderId="2" xfId="1" applyFont="1" applyFill="1" applyBorder="1" applyAlignment="1">
      <alignment horizontal="right" vertical="top" wrapText="1"/>
    </xf>
    <xf numFmtId="0" fontId="10" fillId="2" borderId="3" xfId="1" applyFont="1" applyFill="1" applyBorder="1" applyAlignment="1">
      <alignment horizontal="center" vertical="center" textRotation="255" wrapText="1"/>
    </xf>
    <xf numFmtId="0" fontId="10" fillId="3" borderId="3" xfId="1" applyFont="1" applyFill="1" applyBorder="1" applyAlignment="1">
      <alignment horizontal="center" vertical="center" textRotation="255" wrapText="1"/>
    </xf>
    <xf numFmtId="0" fontId="10" fillId="4" borderId="7" xfId="1" applyFont="1" applyFill="1" applyBorder="1" applyAlignment="1">
      <alignment horizontal="center" vertical="center" textRotation="255"/>
    </xf>
    <xf numFmtId="0" fontId="10" fillId="4" borderId="8" xfId="1" applyFont="1" applyFill="1" applyBorder="1" applyAlignment="1">
      <alignment horizontal="center" vertical="center" textRotation="255"/>
    </xf>
    <xf numFmtId="0" fontId="10" fillId="4" borderId="9" xfId="1" applyFont="1" applyFill="1" applyBorder="1" applyAlignment="1">
      <alignment horizontal="center" vertical="center" textRotation="255"/>
    </xf>
    <xf numFmtId="0" fontId="10" fillId="4" borderId="1" xfId="1" applyFont="1" applyFill="1" applyBorder="1" applyAlignment="1">
      <alignment horizontal="left" vertical="center"/>
    </xf>
    <xf numFmtId="0" fontId="10" fillId="4" borderId="5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10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4" borderId="10" xfId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horizontal="left" vertical="center" wrapText="1"/>
    </xf>
    <xf numFmtId="0" fontId="10" fillId="4" borderId="10" xfId="1" applyFont="1" applyFill="1" applyBorder="1" applyAlignment="1">
      <alignment horizontal="left" vertical="center" wrapText="1"/>
    </xf>
    <xf numFmtId="0" fontId="10" fillId="4" borderId="5" xfId="1" applyFont="1" applyFill="1" applyBorder="1" applyAlignment="1">
      <alignment horizontal="left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215900</xdr:colOff>
      <xdr:row>2</xdr:row>
      <xdr:rowOff>762000</xdr:rowOff>
    </xdr:from>
    <xdr:to>
      <xdr:col>23</xdr:col>
      <xdr:colOff>127000</xdr:colOff>
      <xdr:row>2</xdr:row>
      <xdr:rowOff>1320800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49017EAC-ED0C-4AD4-B426-E5EF0EA29E24}"/>
            </a:ext>
          </a:extLst>
        </xdr:cNvPr>
        <xdr:cNvSpPr>
          <a:spLocks noChangeArrowheads="1"/>
        </xdr:cNvSpPr>
      </xdr:nvSpPr>
      <xdr:spPr bwMode="auto">
        <a:xfrm>
          <a:off x="8928100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190500</xdr:colOff>
      <xdr:row>2</xdr:row>
      <xdr:rowOff>787400</xdr:rowOff>
    </xdr:from>
    <xdr:to>
      <xdr:col>28</xdr:col>
      <xdr:colOff>127000</xdr:colOff>
      <xdr:row>2</xdr:row>
      <xdr:rowOff>1320800</xdr:rowOff>
    </xdr:to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F21CCA15-51AA-48F4-8B36-1D5B68612292}"/>
            </a:ext>
          </a:extLst>
        </xdr:cNvPr>
        <xdr:cNvSpPr>
          <a:spLocks noChangeArrowheads="1"/>
        </xdr:cNvSpPr>
      </xdr:nvSpPr>
      <xdr:spPr bwMode="auto">
        <a:xfrm>
          <a:off x="10521950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190500</xdr:colOff>
      <xdr:row>2</xdr:row>
      <xdr:rowOff>774700</xdr:rowOff>
    </xdr:from>
    <xdr:to>
      <xdr:col>29</xdr:col>
      <xdr:colOff>127000</xdr:colOff>
      <xdr:row>2</xdr:row>
      <xdr:rowOff>1320800</xdr:rowOff>
    </xdr:to>
    <xdr:sp macro="" textlink="">
      <xdr:nvSpPr>
        <xdr:cNvPr id="4" name="AutoShape 23">
          <a:extLst>
            <a:ext uri="{FF2B5EF4-FFF2-40B4-BE49-F238E27FC236}">
              <a16:creationId xmlns:a16="http://schemas.microsoft.com/office/drawing/2014/main" id="{AFBA2813-1716-48FF-9EC4-6B45B0AA8BC7}"/>
            </a:ext>
          </a:extLst>
        </xdr:cNvPr>
        <xdr:cNvSpPr>
          <a:spLocks noChangeArrowheads="1"/>
        </xdr:cNvSpPr>
      </xdr:nvSpPr>
      <xdr:spPr bwMode="auto">
        <a:xfrm>
          <a:off x="10845800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209550</xdr:colOff>
      <xdr:row>2</xdr:row>
      <xdr:rowOff>781050</xdr:rowOff>
    </xdr:from>
    <xdr:to>
      <xdr:col>28</xdr:col>
      <xdr:colOff>114300</xdr:colOff>
      <xdr:row>2</xdr:row>
      <xdr:rowOff>1181100</xdr:rowOff>
    </xdr:to>
    <xdr:sp macro="" textlink="">
      <xdr:nvSpPr>
        <xdr:cNvPr id="7" name="AutoShape 14">
          <a:extLst>
            <a:ext uri="{FF2B5EF4-FFF2-40B4-BE49-F238E27FC236}">
              <a16:creationId xmlns:a16="http://schemas.microsoft.com/office/drawing/2014/main" id="{0D84A6E9-60A4-4920-91AD-B20DD2109B66}"/>
            </a:ext>
          </a:extLst>
        </xdr:cNvPr>
        <xdr:cNvSpPr>
          <a:spLocks noChangeArrowheads="1"/>
        </xdr:cNvSpPr>
      </xdr:nvSpPr>
      <xdr:spPr bwMode="auto">
        <a:xfrm>
          <a:off x="10541000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171450</xdr:colOff>
      <xdr:row>2</xdr:row>
      <xdr:rowOff>781050</xdr:rowOff>
    </xdr:from>
    <xdr:to>
      <xdr:col>29</xdr:col>
      <xdr:colOff>114300</xdr:colOff>
      <xdr:row>2</xdr:row>
      <xdr:rowOff>1181100</xdr:rowOff>
    </xdr:to>
    <xdr:sp macro="" textlink="">
      <xdr:nvSpPr>
        <xdr:cNvPr id="8" name="AutoShape 14">
          <a:extLst>
            <a:ext uri="{FF2B5EF4-FFF2-40B4-BE49-F238E27FC236}">
              <a16:creationId xmlns:a16="http://schemas.microsoft.com/office/drawing/2014/main" id="{9807B7E2-F000-4433-B748-65CBDF452523}"/>
            </a:ext>
          </a:extLst>
        </xdr:cNvPr>
        <xdr:cNvSpPr>
          <a:spLocks noChangeArrowheads="1"/>
        </xdr:cNvSpPr>
      </xdr:nvSpPr>
      <xdr:spPr bwMode="auto">
        <a:xfrm>
          <a:off x="10826750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139700</xdr:colOff>
      <xdr:row>2</xdr:row>
      <xdr:rowOff>762000</xdr:rowOff>
    </xdr:from>
    <xdr:to>
      <xdr:col>28</xdr:col>
      <xdr:colOff>114300</xdr:colOff>
      <xdr:row>2</xdr:row>
      <xdr:rowOff>1352550</xdr:rowOff>
    </xdr:to>
    <xdr:sp macro="" textlink="">
      <xdr:nvSpPr>
        <xdr:cNvPr id="9" name="AutoShape 72">
          <a:extLst>
            <a:ext uri="{FF2B5EF4-FFF2-40B4-BE49-F238E27FC236}">
              <a16:creationId xmlns:a16="http://schemas.microsoft.com/office/drawing/2014/main" id="{09C0268F-471C-4011-BE63-85C71BEE91F9}"/>
            </a:ext>
          </a:extLst>
        </xdr:cNvPr>
        <xdr:cNvSpPr>
          <a:spLocks noChangeArrowheads="1"/>
        </xdr:cNvSpPr>
      </xdr:nvSpPr>
      <xdr:spPr bwMode="auto">
        <a:xfrm>
          <a:off x="10471150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139700</xdr:colOff>
      <xdr:row>2</xdr:row>
      <xdr:rowOff>762000</xdr:rowOff>
    </xdr:from>
    <xdr:to>
      <xdr:col>29</xdr:col>
      <xdr:colOff>114300</xdr:colOff>
      <xdr:row>2</xdr:row>
      <xdr:rowOff>1352550</xdr:rowOff>
    </xdr:to>
    <xdr:sp macro="" textlink="">
      <xdr:nvSpPr>
        <xdr:cNvPr id="10" name="AutoShape 73">
          <a:extLst>
            <a:ext uri="{FF2B5EF4-FFF2-40B4-BE49-F238E27FC236}">
              <a16:creationId xmlns:a16="http://schemas.microsoft.com/office/drawing/2014/main" id="{BC68C23D-371A-4BFA-93D6-B06E0AC22144}"/>
            </a:ext>
          </a:extLst>
        </xdr:cNvPr>
        <xdr:cNvSpPr>
          <a:spLocks noChangeArrowheads="1"/>
        </xdr:cNvSpPr>
      </xdr:nvSpPr>
      <xdr:spPr bwMode="auto">
        <a:xfrm>
          <a:off x="10795000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61907</xdr:colOff>
      <xdr:row>2</xdr:row>
      <xdr:rowOff>92075</xdr:rowOff>
    </xdr:from>
    <xdr:to>
      <xdr:col>23</xdr:col>
      <xdr:colOff>302148</xdr:colOff>
      <xdr:row>2</xdr:row>
      <xdr:rowOff>658550</xdr:rowOff>
    </xdr:to>
    <xdr:sp macro="" textlink="">
      <xdr:nvSpPr>
        <xdr:cNvPr id="12" name="大かっこ 47">
          <a:extLst>
            <a:ext uri="{FF2B5EF4-FFF2-40B4-BE49-F238E27FC236}">
              <a16:creationId xmlns:a16="http://schemas.microsoft.com/office/drawing/2014/main" id="{EC63FF95-0E65-4BC9-8263-65DF71C35044}"/>
            </a:ext>
          </a:extLst>
        </xdr:cNvPr>
        <xdr:cNvSpPr>
          <a:spLocks noChangeArrowheads="1"/>
        </xdr:cNvSpPr>
      </xdr:nvSpPr>
      <xdr:spPr bwMode="auto">
        <a:xfrm>
          <a:off x="10025057" y="568325"/>
          <a:ext cx="240241" cy="5664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221449</xdr:colOff>
      <xdr:row>2</xdr:row>
      <xdr:rowOff>104775</xdr:rowOff>
    </xdr:from>
    <xdr:to>
      <xdr:col>25</xdr:col>
      <xdr:colOff>134665</xdr:colOff>
      <xdr:row>2</xdr:row>
      <xdr:rowOff>668075</xdr:rowOff>
    </xdr:to>
    <xdr:sp macro="" textlink="">
      <xdr:nvSpPr>
        <xdr:cNvPr id="13" name="大かっこ 47">
          <a:extLst>
            <a:ext uri="{FF2B5EF4-FFF2-40B4-BE49-F238E27FC236}">
              <a16:creationId xmlns:a16="http://schemas.microsoft.com/office/drawing/2014/main" id="{7396D031-453E-4A9D-95B9-67FEAA7BA7BC}"/>
            </a:ext>
          </a:extLst>
        </xdr:cNvPr>
        <xdr:cNvSpPr>
          <a:spLocks noChangeArrowheads="1"/>
        </xdr:cNvSpPr>
      </xdr:nvSpPr>
      <xdr:spPr bwMode="auto">
        <a:xfrm>
          <a:off x="10546549" y="581025"/>
          <a:ext cx="2751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226211</xdr:colOff>
      <xdr:row>2</xdr:row>
      <xdr:rowOff>95250</xdr:rowOff>
    </xdr:from>
    <xdr:to>
      <xdr:col>27</xdr:col>
      <xdr:colOff>139427</xdr:colOff>
      <xdr:row>2</xdr:row>
      <xdr:rowOff>658550</xdr:rowOff>
    </xdr:to>
    <xdr:sp macro="" textlink="">
      <xdr:nvSpPr>
        <xdr:cNvPr id="14" name="大かっこ 47">
          <a:extLst>
            <a:ext uri="{FF2B5EF4-FFF2-40B4-BE49-F238E27FC236}">
              <a16:creationId xmlns:a16="http://schemas.microsoft.com/office/drawing/2014/main" id="{67AD014B-65DA-48AA-BAC1-46AD7C3E1525}"/>
            </a:ext>
          </a:extLst>
        </xdr:cNvPr>
        <xdr:cNvSpPr>
          <a:spLocks noChangeArrowheads="1"/>
        </xdr:cNvSpPr>
      </xdr:nvSpPr>
      <xdr:spPr bwMode="auto">
        <a:xfrm>
          <a:off x="11275211" y="571500"/>
          <a:ext cx="2751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61908</xdr:colOff>
      <xdr:row>2</xdr:row>
      <xdr:rowOff>104775</xdr:rowOff>
    </xdr:from>
    <xdr:to>
      <xdr:col>28</xdr:col>
      <xdr:colOff>302149</xdr:colOff>
      <xdr:row>2</xdr:row>
      <xdr:rowOff>664900</xdr:rowOff>
    </xdr:to>
    <xdr:sp macro="" textlink="">
      <xdr:nvSpPr>
        <xdr:cNvPr id="15" name="大かっこ 47">
          <a:extLst>
            <a:ext uri="{FF2B5EF4-FFF2-40B4-BE49-F238E27FC236}">
              <a16:creationId xmlns:a16="http://schemas.microsoft.com/office/drawing/2014/main" id="{0071A132-0C19-4CB4-B742-FB3C6214A626}"/>
            </a:ext>
          </a:extLst>
        </xdr:cNvPr>
        <xdr:cNvSpPr>
          <a:spLocks noChangeArrowheads="1"/>
        </xdr:cNvSpPr>
      </xdr:nvSpPr>
      <xdr:spPr bwMode="auto">
        <a:xfrm>
          <a:off x="11834808" y="581025"/>
          <a:ext cx="240241" cy="56012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61118</xdr:colOff>
      <xdr:row>2</xdr:row>
      <xdr:rowOff>101600</xdr:rowOff>
    </xdr:from>
    <xdr:to>
      <xdr:col>29</xdr:col>
      <xdr:colOff>301359</xdr:colOff>
      <xdr:row>2</xdr:row>
      <xdr:rowOff>668075</xdr:rowOff>
    </xdr:to>
    <xdr:sp macro="" textlink="">
      <xdr:nvSpPr>
        <xdr:cNvPr id="16" name="大かっこ 47">
          <a:extLst>
            <a:ext uri="{FF2B5EF4-FFF2-40B4-BE49-F238E27FC236}">
              <a16:creationId xmlns:a16="http://schemas.microsoft.com/office/drawing/2014/main" id="{7CA0AB42-B285-43C6-8A7D-9E785E781E82}"/>
            </a:ext>
          </a:extLst>
        </xdr:cNvPr>
        <xdr:cNvSpPr>
          <a:spLocks noChangeArrowheads="1"/>
        </xdr:cNvSpPr>
      </xdr:nvSpPr>
      <xdr:spPr bwMode="auto">
        <a:xfrm>
          <a:off x="12195968" y="577850"/>
          <a:ext cx="240241" cy="5664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221449</xdr:colOff>
      <xdr:row>2</xdr:row>
      <xdr:rowOff>85725</xdr:rowOff>
    </xdr:from>
    <xdr:to>
      <xdr:col>31</xdr:col>
      <xdr:colOff>134665</xdr:colOff>
      <xdr:row>2</xdr:row>
      <xdr:rowOff>649025</xdr:rowOff>
    </xdr:to>
    <xdr:sp macro="" textlink="">
      <xdr:nvSpPr>
        <xdr:cNvPr id="17" name="大かっこ 47">
          <a:extLst>
            <a:ext uri="{FF2B5EF4-FFF2-40B4-BE49-F238E27FC236}">
              <a16:creationId xmlns:a16="http://schemas.microsoft.com/office/drawing/2014/main" id="{DB35F662-C239-47C7-8017-CFD00AD20AFE}"/>
            </a:ext>
          </a:extLst>
        </xdr:cNvPr>
        <xdr:cNvSpPr>
          <a:spLocks noChangeArrowheads="1"/>
        </xdr:cNvSpPr>
      </xdr:nvSpPr>
      <xdr:spPr bwMode="auto">
        <a:xfrm>
          <a:off x="12718249" y="561975"/>
          <a:ext cx="2751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59525</xdr:colOff>
      <xdr:row>2</xdr:row>
      <xdr:rowOff>101600</xdr:rowOff>
    </xdr:from>
    <xdr:to>
      <xdr:col>32</xdr:col>
      <xdr:colOff>299766</xdr:colOff>
      <xdr:row>2</xdr:row>
      <xdr:rowOff>668075</xdr:rowOff>
    </xdr:to>
    <xdr:sp macro="" textlink="">
      <xdr:nvSpPr>
        <xdr:cNvPr id="18" name="大かっこ 47">
          <a:extLst>
            <a:ext uri="{FF2B5EF4-FFF2-40B4-BE49-F238E27FC236}">
              <a16:creationId xmlns:a16="http://schemas.microsoft.com/office/drawing/2014/main" id="{E3DFCC4C-6419-425D-9862-46321C65C4ED}"/>
            </a:ext>
          </a:extLst>
        </xdr:cNvPr>
        <xdr:cNvSpPr>
          <a:spLocks noChangeArrowheads="1"/>
        </xdr:cNvSpPr>
      </xdr:nvSpPr>
      <xdr:spPr bwMode="auto">
        <a:xfrm>
          <a:off x="13280225" y="577850"/>
          <a:ext cx="240241" cy="5664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57143</xdr:colOff>
      <xdr:row>2</xdr:row>
      <xdr:rowOff>95250</xdr:rowOff>
    </xdr:from>
    <xdr:to>
      <xdr:col>33</xdr:col>
      <xdr:colOff>297384</xdr:colOff>
      <xdr:row>2</xdr:row>
      <xdr:rowOff>655375</xdr:rowOff>
    </xdr:to>
    <xdr:sp macro="" textlink="">
      <xdr:nvSpPr>
        <xdr:cNvPr id="19" name="大かっこ 47">
          <a:extLst>
            <a:ext uri="{FF2B5EF4-FFF2-40B4-BE49-F238E27FC236}">
              <a16:creationId xmlns:a16="http://schemas.microsoft.com/office/drawing/2014/main" id="{677DCD61-4B81-4982-B152-2E7AEE74AB14}"/>
            </a:ext>
          </a:extLst>
        </xdr:cNvPr>
        <xdr:cNvSpPr>
          <a:spLocks noChangeArrowheads="1"/>
        </xdr:cNvSpPr>
      </xdr:nvSpPr>
      <xdr:spPr bwMode="auto">
        <a:xfrm>
          <a:off x="13639793" y="571500"/>
          <a:ext cx="240241" cy="56012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63498</xdr:colOff>
      <xdr:row>2</xdr:row>
      <xdr:rowOff>100012</xdr:rowOff>
    </xdr:from>
    <xdr:to>
      <xdr:col>34</xdr:col>
      <xdr:colOff>303739</xdr:colOff>
      <xdr:row>2</xdr:row>
      <xdr:rowOff>660137</xdr:rowOff>
    </xdr:to>
    <xdr:sp macro="" textlink="">
      <xdr:nvSpPr>
        <xdr:cNvPr id="20" name="大かっこ 47">
          <a:extLst>
            <a:ext uri="{FF2B5EF4-FFF2-40B4-BE49-F238E27FC236}">
              <a16:creationId xmlns:a16="http://schemas.microsoft.com/office/drawing/2014/main" id="{B37A06C7-A81B-4AF5-AC71-5D2951BDC748}"/>
            </a:ext>
          </a:extLst>
        </xdr:cNvPr>
        <xdr:cNvSpPr>
          <a:spLocks noChangeArrowheads="1"/>
        </xdr:cNvSpPr>
      </xdr:nvSpPr>
      <xdr:spPr bwMode="auto">
        <a:xfrm>
          <a:off x="14008098" y="576262"/>
          <a:ext cx="240241" cy="56012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69</xdr:colOff>
      <xdr:row>2</xdr:row>
      <xdr:rowOff>3571</xdr:rowOff>
    </xdr:from>
    <xdr:to>
      <xdr:col>3</xdr:col>
      <xdr:colOff>9526</xdr:colOff>
      <xdr:row>5</xdr:row>
      <xdr:rowOff>3572</xdr:rowOff>
    </xdr:to>
    <xdr:sp macro="" textlink="">
      <xdr:nvSpPr>
        <xdr:cNvPr id="21" name="直角三角形 20">
          <a:extLst>
            <a:ext uri="{FF2B5EF4-FFF2-40B4-BE49-F238E27FC236}">
              <a16:creationId xmlns:a16="http://schemas.microsoft.com/office/drawing/2014/main" id="{8584136E-D60E-45DD-B939-E800A235EF9F}"/>
            </a:ext>
          </a:extLst>
        </xdr:cNvPr>
        <xdr:cNvSpPr/>
      </xdr:nvSpPr>
      <xdr:spPr bwMode="auto">
        <a:xfrm>
          <a:off x="69" y="479821"/>
          <a:ext cx="2733607" cy="3362326"/>
        </a:xfrm>
        <a:prstGeom prst="rtTriangle">
          <a:avLst/>
        </a:prstGeom>
        <a:solidFill>
          <a:srgbClr val="FFFFCC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38100</xdr:colOff>
      <xdr:row>4</xdr:row>
      <xdr:rowOff>2008314</xdr:rowOff>
    </xdr:from>
    <xdr:ext cx="1435355" cy="2590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BF6AE68-5C41-4EF2-B5B2-F86FDE482952}"/>
            </a:ext>
          </a:extLst>
        </xdr:cNvPr>
        <xdr:cNvSpPr txBox="1">
          <a:spLocks/>
        </xdr:cNvSpPr>
      </xdr:nvSpPr>
      <xdr:spPr>
        <a:xfrm>
          <a:off x="38100" y="3634891"/>
          <a:ext cx="143535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命令の内容等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2"/>
  <sheetViews>
    <sheetView tabSelected="1" zoomScaleNormal="100" workbookViewId="0"/>
  </sheetViews>
  <sheetFormatPr defaultRowHeight="18.75"/>
  <cols>
    <col min="1" max="1" width="4.75" customWidth="1"/>
    <col min="2" max="2" width="19.625" customWidth="1"/>
    <col min="3" max="3" width="11.375" customWidth="1"/>
    <col min="4" max="36" width="4.75" customWidth="1"/>
  </cols>
  <sheetData>
    <row r="1" spans="1:36">
      <c r="A1" s="3"/>
      <c r="B1" s="4"/>
      <c r="C1" s="5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6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>
      <c r="A2" s="7"/>
      <c r="B2" s="8"/>
      <c r="C2" s="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9" t="s">
        <v>77</v>
      </c>
    </row>
    <row r="3" spans="1:36" ht="60" customHeight="1">
      <c r="A3" s="25" t="s">
        <v>0</v>
      </c>
      <c r="B3" s="26"/>
      <c r="C3" s="26"/>
      <c r="D3" s="22" t="s">
        <v>1</v>
      </c>
      <c r="E3" s="22"/>
      <c r="F3" s="22" t="s">
        <v>2</v>
      </c>
      <c r="G3" s="22"/>
      <c r="H3" s="22"/>
      <c r="I3" s="22"/>
      <c r="J3" s="22" t="s">
        <v>3</v>
      </c>
      <c r="K3" s="22"/>
      <c r="L3" s="21" t="s">
        <v>4</v>
      </c>
      <c r="M3" s="22" t="s">
        <v>5</v>
      </c>
      <c r="N3" s="22"/>
      <c r="O3" s="22" t="s">
        <v>6</v>
      </c>
      <c r="P3" s="22"/>
      <c r="Q3" s="22"/>
      <c r="R3" s="22"/>
      <c r="S3" s="21" t="s">
        <v>7</v>
      </c>
      <c r="T3" s="21" t="s">
        <v>8</v>
      </c>
      <c r="U3" s="22" t="s">
        <v>9</v>
      </c>
      <c r="V3" s="22"/>
      <c r="W3" s="21" t="s">
        <v>10</v>
      </c>
      <c r="X3" s="10" t="s">
        <v>11</v>
      </c>
      <c r="Y3" s="27" t="s">
        <v>12</v>
      </c>
      <c r="Z3" s="27"/>
      <c r="AA3" s="27" t="s">
        <v>13</v>
      </c>
      <c r="AB3" s="27"/>
      <c r="AC3" s="10" t="s">
        <v>14</v>
      </c>
      <c r="AD3" s="10" t="s">
        <v>15</v>
      </c>
      <c r="AE3" s="27" t="s">
        <v>16</v>
      </c>
      <c r="AF3" s="27"/>
      <c r="AG3" s="10" t="s">
        <v>17</v>
      </c>
      <c r="AH3" s="10" t="s">
        <v>18</v>
      </c>
      <c r="AI3" s="10" t="s">
        <v>19</v>
      </c>
      <c r="AJ3" s="28" t="s">
        <v>20</v>
      </c>
    </row>
    <row r="4" spans="1:36" ht="30" customHeight="1">
      <c r="A4" s="11"/>
      <c r="B4" s="12"/>
      <c r="C4" s="13"/>
      <c r="D4" s="14" t="s">
        <v>21</v>
      </c>
      <c r="E4" s="14" t="s">
        <v>22</v>
      </c>
      <c r="F4" s="14" t="s">
        <v>21</v>
      </c>
      <c r="G4" s="14" t="s">
        <v>22</v>
      </c>
      <c r="H4" s="14" t="s">
        <v>23</v>
      </c>
      <c r="I4" s="14" t="s">
        <v>24</v>
      </c>
      <c r="J4" s="14" t="s">
        <v>21</v>
      </c>
      <c r="K4" s="14" t="s">
        <v>22</v>
      </c>
      <c r="L4" s="15"/>
      <c r="M4" s="14" t="s">
        <v>21</v>
      </c>
      <c r="N4" s="14" t="s">
        <v>22</v>
      </c>
      <c r="O4" s="14" t="s">
        <v>21</v>
      </c>
      <c r="P4" s="14" t="s">
        <v>22</v>
      </c>
      <c r="Q4" s="14" t="s">
        <v>23</v>
      </c>
      <c r="R4" s="14" t="s">
        <v>24</v>
      </c>
      <c r="S4" s="15"/>
      <c r="T4" s="15"/>
      <c r="U4" s="14" t="s">
        <v>21</v>
      </c>
      <c r="V4" s="14" t="s">
        <v>22</v>
      </c>
      <c r="W4" s="15"/>
      <c r="X4" s="16"/>
      <c r="Y4" s="14" t="s">
        <v>21</v>
      </c>
      <c r="Z4" s="14" t="s">
        <v>22</v>
      </c>
      <c r="AA4" s="14" t="s">
        <v>21</v>
      </c>
      <c r="AB4" s="14" t="s">
        <v>22</v>
      </c>
      <c r="AC4" s="16"/>
      <c r="AD4" s="16"/>
      <c r="AE4" s="14" t="s">
        <v>21</v>
      </c>
      <c r="AF4" s="14" t="s">
        <v>22</v>
      </c>
      <c r="AG4" s="16"/>
      <c r="AH4" s="16"/>
      <c r="AI4" s="16"/>
      <c r="AJ4" s="28"/>
    </row>
    <row r="5" spans="1:36" ht="174.75" customHeight="1">
      <c r="A5" s="23"/>
      <c r="B5" s="24"/>
      <c r="C5" s="24"/>
      <c r="D5" s="17" t="s">
        <v>25</v>
      </c>
      <c r="E5" s="17" t="s">
        <v>26</v>
      </c>
      <c r="F5" s="17" t="s">
        <v>27</v>
      </c>
      <c r="G5" s="17" t="s">
        <v>28</v>
      </c>
      <c r="H5" s="17" t="s">
        <v>29</v>
      </c>
      <c r="I5" s="17" t="s">
        <v>30</v>
      </c>
      <c r="J5" s="17" t="s">
        <v>31</v>
      </c>
      <c r="K5" s="17" t="s">
        <v>32</v>
      </c>
      <c r="L5" s="17" t="s">
        <v>33</v>
      </c>
      <c r="M5" s="17" t="s">
        <v>34</v>
      </c>
      <c r="N5" s="17" t="s">
        <v>35</v>
      </c>
      <c r="O5" s="17" t="s">
        <v>36</v>
      </c>
      <c r="P5" s="17" t="s">
        <v>37</v>
      </c>
      <c r="Q5" s="17" t="s">
        <v>78</v>
      </c>
      <c r="R5" s="17" t="s">
        <v>38</v>
      </c>
      <c r="S5" s="17" t="s">
        <v>39</v>
      </c>
      <c r="T5" s="17" t="s">
        <v>40</v>
      </c>
      <c r="U5" s="17" t="s">
        <v>41</v>
      </c>
      <c r="V5" s="17" t="s">
        <v>42</v>
      </c>
      <c r="W5" s="17" t="s">
        <v>43</v>
      </c>
      <c r="X5" s="17" t="s">
        <v>44</v>
      </c>
      <c r="Y5" s="17" t="s">
        <v>45</v>
      </c>
      <c r="Z5" s="17" t="s">
        <v>46</v>
      </c>
      <c r="AA5" s="17" t="s">
        <v>47</v>
      </c>
      <c r="AB5" s="17" t="s">
        <v>48</v>
      </c>
      <c r="AC5" s="17" t="s">
        <v>49</v>
      </c>
      <c r="AD5" s="17" t="s">
        <v>50</v>
      </c>
      <c r="AE5" s="17" t="s">
        <v>51</v>
      </c>
      <c r="AF5" s="17" t="s">
        <v>79</v>
      </c>
      <c r="AG5" s="17" t="s">
        <v>52</v>
      </c>
      <c r="AH5" s="17" t="s">
        <v>53</v>
      </c>
      <c r="AI5" s="17" t="s">
        <v>54</v>
      </c>
      <c r="AJ5" s="28"/>
    </row>
    <row r="6" spans="1:36">
      <c r="A6" s="29" t="s">
        <v>55</v>
      </c>
      <c r="B6" s="32" t="s">
        <v>56</v>
      </c>
      <c r="C6" s="18" t="s">
        <v>57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3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</v>
      </c>
      <c r="AF6" s="1">
        <v>0</v>
      </c>
      <c r="AG6" s="1">
        <v>0</v>
      </c>
      <c r="AH6" s="1">
        <v>0</v>
      </c>
      <c r="AI6" s="1">
        <v>0</v>
      </c>
      <c r="AJ6" s="2">
        <f>IF(SUM(D6:AI6)=0,"",SUM(D6:AI6))</f>
        <v>4</v>
      </c>
    </row>
    <row r="7" spans="1:36">
      <c r="A7" s="30"/>
      <c r="B7" s="33"/>
      <c r="C7" s="19" t="s">
        <v>58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3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1</v>
      </c>
      <c r="AF7" s="1">
        <v>0</v>
      </c>
      <c r="AG7" s="1">
        <v>0</v>
      </c>
      <c r="AH7" s="1">
        <v>0</v>
      </c>
      <c r="AI7" s="1">
        <v>0</v>
      </c>
      <c r="AJ7" s="2">
        <f t="shared" ref="AJ7:AJ39" si="0">IF(SUM(D7:AI7)=0,"",SUM(D7:AI7))</f>
        <v>4</v>
      </c>
    </row>
    <row r="8" spans="1:36">
      <c r="A8" s="30"/>
      <c r="B8" s="32" t="s">
        <v>59</v>
      </c>
      <c r="C8" s="19" t="s">
        <v>57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2" t="str">
        <f t="shared" si="0"/>
        <v/>
      </c>
    </row>
    <row r="9" spans="1:36">
      <c r="A9" s="30"/>
      <c r="B9" s="33"/>
      <c r="C9" s="19" t="s">
        <v>58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2" t="str">
        <f t="shared" si="0"/>
        <v/>
      </c>
    </row>
    <row r="10" spans="1:36">
      <c r="A10" s="30"/>
      <c r="B10" s="32" t="s">
        <v>60</v>
      </c>
      <c r="C10" s="19" t="s">
        <v>57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2" t="str">
        <f t="shared" si="0"/>
        <v/>
      </c>
    </row>
    <row r="11" spans="1:36">
      <c r="A11" s="30"/>
      <c r="B11" s="33"/>
      <c r="C11" s="19" t="s">
        <v>58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2" t="str">
        <f t="shared" si="0"/>
        <v/>
      </c>
    </row>
    <row r="12" spans="1:36">
      <c r="A12" s="30"/>
      <c r="B12" s="32" t="s">
        <v>61</v>
      </c>
      <c r="C12" s="19" t="s">
        <v>57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2" t="str">
        <f t="shared" si="0"/>
        <v/>
      </c>
    </row>
    <row r="13" spans="1:36">
      <c r="A13" s="30"/>
      <c r="B13" s="33"/>
      <c r="C13" s="19" t="s">
        <v>58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2" t="str">
        <f t="shared" si="0"/>
        <v/>
      </c>
    </row>
    <row r="14" spans="1:36">
      <c r="A14" s="30"/>
      <c r="B14" s="32" t="s">
        <v>62</v>
      </c>
      <c r="C14" s="19" t="s">
        <v>57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2" t="str">
        <f t="shared" si="0"/>
        <v/>
      </c>
    </row>
    <row r="15" spans="1:36">
      <c r="A15" s="30"/>
      <c r="B15" s="33"/>
      <c r="C15" s="19" t="s">
        <v>58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2" t="str">
        <f t="shared" si="0"/>
        <v/>
      </c>
    </row>
    <row r="16" spans="1:36">
      <c r="A16" s="30"/>
      <c r="B16" s="32" t="s">
        <v>63</v>
      </c>
      <c r="C16" s="19" t="s">
        <v>57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2" t="str">
        <f t="shared" si="0"/>
        <v/>
      </c>
    </row>
    <row r="17" spans="1:36">
      <c r="A17" s="30"/>
      <c r="B17" s="33"/>
      <c r="C17" s="19" t="s">
        <v>58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2" t="str">
        <f t="shared" si="0"/>
        <v/>
      </c>
    </row>
    <row r="18" spans="1:36">
      <c r="A18" s="30"/>
      <c r="B18" s="34" t="s">
        <v>64</v>
      </c>
      <c r="C18" s="20" t="s">
        <v>57</v>
      </c>
      <c r="D18" s="2" t="str">
        <f>IF(D6+D8+D10+D12+D14+D16=0,"",D6+D8+D10+D12+D14+D16)</f>
        <v/>
      </c>
      <c r="E18" s="2" t="str">
        <f t="shared" ref="E18:AI19" si="1">IF(E6+E8+E10+E12+E14+E16=0,"",E6+E8+E10+E12+E14+E16)</f>
        <v/>
      </c>
      <c r="F18" s="2" t="str">
        <f t="shared" si="1"/>
        <v/>
      </c>
      <c r="G18" s="2" t="str">
        <f t="shared" si="1"/>
        <v/>
      </c>
      <c r="H18" s="2" t="str">
        <f t="shared" si="1"/>
        <v/>
      </c>
      <c r="I18" s="2" t="str">
        <f t="shared" si="1"/>
        <v/>
      </c>
      <c r="J18" s="2" t="str">
        <f t="shared" si="1"/>
        <v/>
      </c>
      <c r="K18" s="2" t="str">
        <f t="shared" si="1"/>
        <v/>
      </c>
      <c r="L18" s="2" t="str">
        <f t="shared" si="1"/>
        <v/>
      </c>
      <c r="M18" s="2" t="str">
        <f t="shared" si="1"/>
        <v/>
      </c>
      <c r="N18" s="2" t="str">
        <f t="shared" si="1"/>
        <v/>
      </c>
      <c r="O18" s="2" t="str">
        <f t="shared" si="1"/>
        <v/>
      </c>
      <c r="P18" s="2" t="str">
        <f t="shared" si="1"/>
        <v/>
      </c>
      <c r="Q18" s="2" t="str">
        <f t="shared" si="1"/>
        <v/>
      </c>
      <c r="R18" s="2" t="str">
        <f t="shared" si="1"/>
        <v/>
      </c>
      <c r="S18" s="2" t="str">
        <f t="shared" si="1"/>
        <v/>
      </c>
      <c r="T18" s="2" t="str">
        <f t="shared" si="1"/>
        <v/>
      </c>
      <c r="U18" s="2">
        <f t="shared" si="1"/>
        <v>3</v>
      </c>
      <c r="V18" s="2" t="str">
        <f t="shared" si="1"/>
        <v/>
      </c>
      <c r="W18" s="2" t="str">
        <f t="shared" si="1"/>
        <v/>
      </c>
      <c r="X18" s="2" t="str">
        <f t="shared" si="1"/>
        <v/>
      </c>
      <c r="Y18" s="2" t="str">
        <f t="shared" si="1"/>
        <v/>
      </c>
      <c r="Z18" s="2" t="str">
        <f t="shared" si="1"/>
        <v/>
      </c>
      <c r="AA18" s="2" t="str">
        <f t="shared" si="1"/>
        <v/>
      </c>
      <c r="AB18" s="2" t="str">
        <f t="shared" si="1"/>
        <v/>
      </c>
      <c r="AC18" s="2" t="str">
        <f t="shared" si="1"/>
        <v/>
      </c>
      <c r="AD18" s="2" t="str">
        <f t="shared" si="1"/>
        <v/>
      </c>
      <c r="AE18" s="2">
        <f t="shared" si="1"/>
        <v>1</v>
      </c>
      <c r="AF18" s="2" t="str">
        <f t="shared" si="1"/>
        <v/>
      </c>
      <c r="AG18" s="2" t="str">
        <f t="shared" si="1"/>
        <v/>
      </c>
      <c r="AH18" s="2" t="str">
        <f t="shared" si="1"/>
        <v/>
      </c>
      <c r="AI18" s="2" t="str">
        <f t="shared" si="1"/>
        <v/>
      </c>
      <c r="AJ18" s="2">
        <f t="shared" si="0"/>
        <v>4</v>
      </c>
    </row>
    <row r="19" spans="1:36">
      <c r="A19" s="31"/>
      <c r="B19" s="35"/>
      <c r="C19" s="20" t="s">
        <v>58</v>
      </c>
      <c r="D19" s="2" t="str">
        <f>IF(D7+D9+D11+D13+D15+D17=0,"",D7+D9+D11+D13+D15+D17)</f>
        <v/>
      </c>
      <c r="E19" s="2" t="str">
        <f t="shared" si="1"/>
        <v/>
      </c>
      <c r="F19" s="2" t="str">
        <f t="shared" si="1"/>
        <v/>
      </c>
      <c r="G19" s="2" t="str">
        <f t="shared" si="1"/>
        <v/>
      </c>
      <c r="H19" s="2" t="str">
        <f t="shared" si="1"/>
        <v/>
      </c>
      <c r="I19" s="2" t="str">
        <f t="shared" si="1"/>
        <v/>
      </c>
      <c r="J19" s="2" t="str">
        <f t="shared" si="1"/>
        <v/>
      </c>
      <c r="K19" s="2" t="str">
        <f t="shared" si="1"/>
        <v/>
      </c>
      <c r="L19" s="2" t="str">
        <f t="shared" si="1"/>
        <v/>
      </c>
      <c r="M19" s="2" t="str">
        <f t="shared" si="1"/>
        <v/>
      </c>
      <c r="N19" s="2" t="str">
        <f t="shared" si="1"/>
        <v/>
      </c>
      <c r="O19" s="2" t="str">
        <f t="shared" si="1"/>
        <v/>
      </c>
      <c r="P19" s="2" t="str">
        <f t="shared" si="1"/>
        <v/>
      </c>
      <c r="Q19" s="2" t="str">
        <f t="shared" si="1"/>
        <v/>
      </c>
      <c r="R19" s="2" t="str">
        <f t="shared" si="1"/>
        <v/>
      </c>
      <c r="S19" s="2" t="str">
        <f t="shared" si="1"/>
        <v/>
      </c>
      <c r="T19" s="2" t="str">
        <f t="shared" si="1"/>
        <v/>
      </c>
      <c r="U19" s="2">
        <f t="shared" si="1"/>
        <v>3</v>
      </c>
      <c r="V19" s="2" t="str">
        <f t="shared" si="1"/>
        <v/>
      </c>
      <c r="W19" s="2" t="str">
        <f t="shared" si="1"/>
        <v/>
      </c>
      <c r="X19" s="2" t="str">
        <f t="shared" si="1"/>
        <v/>
      </c>
      <c r="Y19" s="2" t="str">
        <f t="shared" si="1"/>
        <v/>
      </c>
      <c r="Z19" s="2" t="str">
        <f t="shared" si="1"/>
        <v/>
      </c>
      <c r="AA19" s="2" t="str">
        <f t="shared" si="1"/>
        <v/>
      </c>
      <c r="AB19" s="2" t="str">
        <f t="shared" si="1"/>
        <v/>
      </c>
      <c r="AC19" s="2" t="str">
        <f t="shared" si="1"/>
        <v/>
      </c>
      <c r="AD19" s="2" t="str">
        <f t="shared" si="1"/>
        <v/>
      </c>
      <c r="AE19" s="2">
        <f t="shared" si="1"/>
        <v>1</v>
      </c>
      <c r="AF19" s="2" t="str">
        <f t="shared" si="1"/>
        <v/>
      </c>
      <c r="AG19" s="2" t="str">
        <f t="shared" si="1"/>
        <v/>
      </c>
      <c r="AH19" s="2" t="str">
        <f t="shared" si="1"/>
        <v/>
      </c>
      <c r="AI19" s="2" t="str">
        <f t="shared" si="1"/>
        <v/>
      </c>
      <c r="AJ19" s="2">
        <f t="shared" si="0"/>
        <v>4</v>
      </c>
    </row>
    <row r="20" spans="1:36">
      <c r="A20" s="29" t="s">
        <v>65</v>
      </c>
      <c r="B20" s="32" t="s">
        <v>66</v>
      </c>
      <c r="C20" s="19" t="s">
        <v>57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2" t="str">
        <f t="shared" si="0"/>
        <v/>
      </c>
    </row>
    <row r="21" spans="1:36">
      <c r="A21" s="30"/>
      <c r="B21" s="42"/>
      <c r="C21" s="19" t="s">
        <v>58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2" t="str">
        <f t="shared" si="0"/>
        <v/>
      </c>
    </row>
    <row r="22" spans="1:36">
      <c r="A22" s="30"/>
      <c r="B22" s="32" t="s">
        <v>67</v>
      </c>
      <c r="C22" s="19" t="s">
        <v>57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2" t="str">
        <f t="shared" si="0"/>
        <v/>
      </c>
    </row>
    <row r="23" spans="1:36">
      <c r="A23" s="30"/>
      <c r="B23" s="42"/>
      <c r="C23" s="19" t="s">
        <v>58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2" t="str">
        <f t="shared" si="0"/>
        <v/>
      </c>
    </row>
    <row r="24" spans="1:36">
      <c r="A24" s="30"/>
      <c r="B24" s="32" t="s">
        <v>68</v>
      </c>
      <c r="C24" s="19" t="s">
        <v>57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2" t="str">
        <f t="shared" si="0"/>
        <v/>
      </c>
    </row>
    <row r="25" spans="1:36">
      <c r="A25" s="30"/>
      <c r="B25" s="42"/>
      <c r="C25" s="19" t="s">
        <v>58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2" t="str">
        <f t="shared" si="0"/>
        <v/>
      </c>
    </row>
    <row r="26" spans="1:36">
      <c r="A26" s="30"/>
      <c r="B26" s="34" t="s">
        <v>69</v>
      </c>
      <c r="C26" s="20" t="s">
        <v>57</v>
      </c>
      <c r="D26" s="2" t="str">
        <f>IF(D20+D22+D24=0,"",D20+D22+D24)</f>
        <v/>
      </c>
      <c r="E26" s="2" t="str">
        <f t="shared" ref="E26:AI27" si="2">IF(E20+E22+E24=0,"",E20+E22+E24)</f>
        <v/>
      </c>
      <c r="F26" s="2" t="str">
        <f t="shared" si="2"/>
        <v/>
      </c>
      <c r="G26" s="2" t="str">
        <f t="shared" si="2"/>
        <v/>
      </c>
      <c r="H26" s="2" t="str">
        <f t="shared" si="2"/>
        <v/>
      </c>
      <c r="I26" s="2" t="str">
        <f t="shared" si="2"/>
        <v/>
      </c>
      <c r="J26" s="2" t="str">
        <f t="shared" si="2"/>
        <v/>
      </c>
      <c r="K26" s="2" t="str">
        <f t="shared" si="2"/>
        <v/>
      </c>
      <c r="L26" s="2" t="str">
        <f t="shared" si="2"/>
        <v/>
      </c>
      <c r="M26" s="2" t="str">
        <f t="shared" si="2"/>
        <v/>
      </c>
      <c r="N26" s="2" t="str">
        <f t="shared" si="2"/>
        <v/>
      </c>
      <c r="O26" s="2" t="str">
        <f t="shared" si="2"/>
        <v/>
      </c>
      <c r="P26" s="2" t="str">
        <f t="shared" si="2"/>
        <v/>
      </c>
      <c r="Q26" s="2" t="str">
        <f t="shared" si="2"/>
        <v/>
      </c>
      <c r="R26" s="2" t="str">
        <f t="shared" si="2"/>
        <v/>
      </c>
      <c r="S26" s="2" t="str">
        <f t="shared" si="2"/>
        <v/>
      </c>
      <c r="T26" s="2" t="str">
        <f t="shared" si="2"/>
        <v/>
      </c>
      <c r="U26" s="2" t="str">
        <f t="shared" si="2"/>
        <v/>
      </c>
      <c r="V26" s="2" t="str">
        <f t="shared" si="2"/>
        <v/>
      </c>
      <c r="W26" s="2" t="str">
        <f t="shared" si="2"/>
        <v/>
      </c>
      <c r="X26" s="2" t="str">
        <f t="shared" si="2"/>
        <v/>
      </c>
      <c r="Y26" s="2" t="str">
        <f t="shared" si="2"/>
        <v/>
      </c>
      <c r="Z26" s="2" t="str">
        <f t="shared" si="2"/>
        <v/>
      </c>
      <c r="AA26" s="2" t="str">
        <f t="shared" si="2"/>
        <v/>
      </c>
      <c r="AB26" s="2" t="str">
        <f t="shared" si="2"/>
        <v/>
      </c>
      <c r="AC26" s="2" t="str">
        <f t="shared" si="2"/>
        <v/>
      </c>
      <c r="AD26" s="2" t="str">
        <f t="shared" si="2"/>
        <v/>
      </c>
      <c r="AE26" s="2" t="str">
        <f t="shared" si="2"/>
        <v/>
      </c>
      <c r="AF26" s="2" t="str">
        <f t="shared" si="2"/>
        <v/>
      </c>
      <c r="AG26" s="2" t="str">
        <f t="shared" si="2"/>
        <v/>
      </c>
      <c r="AH26" s="2" t="str">
        <f t="shared" si="2"/>
        <v/>
      </c>
      <c r="AI26" s="2" t="str">
        <f t="shared" si="2"/>
        <v/>
      </c>
      <c r="AJ26" s="2" t="str">
        <f t="shared" si="0"/>
        <v/>
      </c>
    </row>
    <row r="27" spans="1:36">
      <c r="A27" s="31"/>
      <c r="B27" s="35"/>
      <c r="C27" s="20" t="s">
        <v>58</v>
      </c>
      <c r="D27" s="2" t="str">
        <f>IF(D21+D23+D25=0,"",D21+D23+D25)</f>
        <v/>
      </c>
      <c r="E27" s="2" t="str">
        <f t="shared" si="2"/>
        <v/>
      </c>
      <c r="F27" s="2" t="str">
        <f t="shared" si="2"/>
        <v/>
      </c>
      <c r="G27" s="2" t="str">
        <f t="shared" si="2"/>
        <v/>
      </c>
      <c r="H27" s="2" t="str">
        <f t="shared" si="2"/>
        <v/>
      </c>
      <c r="I27" s="2" t="str">
        <f t="shared" si="2"/>
        <v/>
      </c>
      <c r="J27" s="2" t="str">
        <f t="shared" si="2"/>
        <v/>
      </c>
      <c r="K27" s="2" t="str">
        <f t="shared" si="2"/>
        <v/>
      </c>
      <c r="L27" s="2" t="str">
        <f t="shared" si="2"/>
        <v/>
      </c>
      <c r="M27" s="2" t="str">
        <f t="shared" si="2"/>
        <v/>
      </c>
      <c r="N27" s="2" t="str">
        <f t="shared" si="2"/>
        <v/>
      </c>
      <c r="O27" s="2" t="str">
        <f t="shared" si="2"/>
        <v/>
      </c>
      <c r="P27" s="2" t="str">
        <f t="shared" si="2"/>
        <v/>
      </c>
      <c r="Q27" s="2" t="str">
        <f t="shared" si="2"/>
        <v/>
      </c>
      <c r="R27" s="2" t="str">
        <f t="shared" si="2"/>
        <v/>
      </c>
      <c r="S27" s="2" t="str">
        <f t="shared" si="2"/>
        <v/>
      </c>
      <c r="T27" s="2" t="str">
        <f t="shared" si="2"/>
        <v/>
      </c>
      <c r="U27" s="2" t="str">
        <f t="shared" si="2"/>
        <v/>
      </c>
      <c r="V27" s="2" t="str">
        <f t="shared" si="2"/>
        <v/>
      </c>
      <c r="W27" s="2" t="str">
        <f t="shared" si="2"/>
        <v/>
      </c>
      <c r="X27" s="2" t="str">
        <f t="shared" si="2"/>
        <v/>
      </c>
      <c r="Y27" s="2" t="str">
        <f t="shared" si="2"/>
        <v/>
      </c>
      <c r="Z27" s="2" t="str">
        <f t="shared" si="2"/>
        <v/>
      </c>
      <c r="AA27" s="2" t="str">
        <f t="shared" si="2"/>
        <v/>
      </c>
      <c r="AB27" s="2" t="str">
        <f t="shared" si="2"/>
        <v/>
      </c>
      <c r="AC27" s="2" t="str">
        <f t="shared" si="2"/>
        <v/>
      </c>
      <c r="AD27" s="2" t="str">
        <f t="shared" si="2"/>
        <v/>
      </c>
      <c r="AE27" s="2" t="str">
        <f t="shared" si="2"/>
        <v/>
      </c>
      <c r="AF27" s="2" t="str">
        <f t="shared" si="2"/>
        <v/>
      </c>
      <c r="AG27" s="2" t="str">
        <f t="shared" si="2"/>
        <v/>
      </c>
      <c r="AH27" s="2" t="str">
        <f t="shared" si="2"/>
        <v/>
      </c>
      <c r="AI27" s="2" t="str">
        <f t="shared" si="2"/>
        <v/>
      </c>
      <c r="AJ27" s="2" t="str">
        <f t="shared" si="0"/>
        <v/>
      </c>
    </row>
    <row r="28" spans="1:36">
      <c r="A28" s="29" t="s">
        <v>70</v>
      </c>
      <c r="B28" s="43" t="s">
        <v>71</v>
      </c>
      <c r="C28" s="19" t="s">
        <v>57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2</v>
      </c>
      <c r="M28" s="1">
        <v>1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</v>
      </c>
      <c r="AG28" s="1">
        <v>0</v>
      </c>
      <c r="AH28" s="1">
        <v>0</v>
      </c>
      <c r="AI28" s="1">
        <v>0</v>
      </c>
      <c r="AJ28" s="2">
        <f t="shared" si="0"/>
        <v>4</v>
      </c>
    </row>
    <row r="29" spans="1:36">
      <c r="A29" s="30"/>
      <c r="B29" s="44"/>
      <c r="C29" s="19" t="s">
        <v>58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2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1</v>
      </c>
      <c r="AG29" s="1">
        <v>0</v>
      </c>
      <c r="AH29" s="1">
        <v>0</v>
      </c>
      <c r="AI29" s="1">
        <v>0</v>
      </c>
      <c r="AJ29" s="2">
        <f t="shared" si="0"/>
        <v>4</v>
      </c>
    </row>
    <row r="30" spans="1:36">
      <c r="A30" s="30"/>
      <c r="B30" s="43" t="s">
        <v>72</v>
      </c>
      <c r="C30" s="19" t="s">
        <v>57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2" t="str">
        <f t="shared" si="0"/>
        <v/>
      </c>
    </row>
    <row r="31" spans="1:36">
      <c r="A31" s="30"/>
      <c r="B31" s="44"/>
      <c r="C31" s="19" t="s">
        <v>58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2" t="str">
        <f t="shared" si="0"/>
        <v/>
      </c>
    </row>
    <row r="32" spans="1:36">
      <c r="A32" s="30"/>
      <c r="B32" s="43" t="s">
        <v>73</v>
      </c>
      <c r="C32" s="19" t="s">
        <v>57</v>
      </c>
      <c r="D32" s="1">
        <v>1</v>
      </c>
      <c r="E32" s="1">
        <v>0</v>
      </c>
      <c r="F32" s="1">
        <v>1</v>
      </c>
      <c r="G32" s="1">
        <v>1</v>
      </c>
      <c r="H32" s="1">
        <v>0</v>
      </c>
      <c r="I32" s="1">
        <v>1</v>
      </c>
      <c r="J32" s="1">
        <v>0</v>
      </c>
      <c r="K32" s="1">
        <v>22</v>
      </c>
      <c r="L32" s="1">
        <v>10</v>
      </c>
      <c r="M32" s="1">
        <v>25</v>
      </c>
      <c r="N32" s="1">
        <v>0</v>
      </c>
      <c r="O32" s="1">
        <v>0</v>
      </c>
      <c r="P32" s="1">
        <v>3</v>
      </c>
      <c r="Q32" s="1">
        <v>0</v>
      </c>
      <c r="R32" s="1">
        <v>0</v>
      </c>
      <c r="S32" s="1">
        <v>1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3</v>
      </c>
      <c r="Z32" s="1">
        <v>0</v>
      </c>
      <c r="AA32" s="1">
        <v>0</v>
      </c>
      <c r="AB32" s="1">
        <v>0</v>
      </c>
      <c r="AC32" s="1">
        <v>2</v>
      </c>
      <c r="AD32" s="1">
        <v>0</v>
      </c>
      <c r="AE32" s="1">
        <v>101</v>
      </c>
      <c r="AF32" s="1">
        <v>3</v>
      </c>
      <c r="AG32" s="1">
        <v>0</v>
      </c>
      <c r="AH32" s="1">
        <v>0</v>
      </c>
      <c r="AI32" s="1">
        <v>0</v>
      </c>
      <c r="AJ32" s="2">
        <f t="shared" si="0"/>
        <v>174</v>
      </c>
    </row>
    <row r="33" spans="1:36">
      <c r="A33" s="30"/>
      <c r="B33" s="44"/>
      <c r="C33" s="19" t="s">
        <v>58</v>
      </c>
      <c r="D33" s="1">
        <v>1</v>
      </c>
      <c r="E33" s="1">
        <v>0</v>
      </c>
      <c r="F33" s="1">
        <v>1</v>
      </c>
      <c r="G33" s="1">
        <v>1</v>
      </c>
      <c r="H33" s="1">
        <v>0</v>
      </c>
      <c r="I33" s="1">
        <v>1</v>
      </c>
      <c r="J33" s="1">
        <v>0</v>
      </c>
      <c r="K33" s="1">
        <v>22</v>
      </c>
      <c r="L33" s="1">
        <v>10</v>
      </c>
      <c r="M33" s="1">
        <v>25</v>
      </c>
      <c r="N33" s="1">
        <v>0</v>
      </c>
      <c r="O33" s="1">
        <v>0</v>
      </c>
      <c r="P33" s="1">
        <v>3</v>
      </c>
      <c r="Q33" s="1">
        <v>0</v>
      </c>
      <c r="R33" s="1">
        <v>0</v>
      </c>
      <c r="S33" s="1">
        <v>1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3</v>
      </c>
      <c r="Z33" s="1">
        <v>0</v>
      </c>
      <c r="AA33" s="1">
        <v>0</v>
      </c>
      <c r="AB33" s="1">
        <v>0</v>
      </c>
      <c r="AC33" s="1">
        <v>1</v>
      </c>
      <c r="AD33" s="1">
        <v>0</v>
      </c>
      <c r="AE33" s="1">
        <v>101</v>
      </c>
      <c r="AF33" s="1">
        <v>3</v>
      </c>
      <c r="AG33" s="1">
        <v>0</v>
      </c>
      <c r="AH33" s="1">
        <v>0</v>
      </c>
      <c r="AI33" s="1">
        <v>0</v>
      </c>
      <c r="AJ33" s="2">
        <f t="shared" si="0"/>
        <v>173</v>
      </c>
    </row>
    <row r="34" spans="1:36">
      <c r="A34" s="30"/>
      <c r="B34" s="43" t="s">
        <v>74</v>
      </c>
      <c r="C34" s="19" t="s">
        <v>57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2</v>
      </c>
      <c r="L34" s="1">
        <v>8</v>
      </c>
      <c r="M34" s="1">
        <v>2</v>
      </c>
      <c r="N34" s="1">
        <v>0</v>
      </c>
      <c r="O34" s="1">
        <v>0</v>
      </c>
      <c r="P34" s="1">
        <v>3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1</v>
      </c>
      <c r="AE34" s="1">
        <v>12</v>
      </c>
      <c r="AF34" s="1">
        <v>0</v>
      </c>
      <c r="AG34" s="1">
        <v>0</v>
      </c>
      <c r="AH34" s="1">
        <v>0</v>
      </c>
      <c r="AI34" s="1">
        <v>0</v>
      </c>
      <c r="AJ34" s="2">
        <f t="shared" si="0"/>
        <v>28</v>
      </c>
    </row>
    <row r="35" spans="1:36">
      <c r="A35" s="30"/>
      <c r="B35" s="45"/>
      <c r="C35" s="19" t="s">
        <v>58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2</v>
      </c>
      <c r="L35" s="1">
        <v>8</v>
      </c>
      <c r="M35" s="1">
        <v>2</v>
      </c>
      <c r="N35" s="1">
        <v>0</v>
      </c>
      <c r="O35" s="1">
        <v>0</v>
      </c>
      <c r="P35" s="1">
        <v>3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1</v>
      </c>
      <c r="AE35" s="1">
        <v>12</v>
      </c>
      <c r="AF35" s="1">
        <v>0</v>
      </c>
      <c r="AG35" s="1">
        <v>0</v>
      </c>
      <c r="AH35" s="1">
        <v>0</v>
      </c>
      <c r="AI35" s="1">
        <v>0</v>
      </c>
      <c r="AJ35" s="2">
        <f t="shared" si="0"/>
        <v>28</v>
      </c>
    </row>
    <row r="36" spans="1:36">
      <c r="A36" s="30"/>
      <c r="B36" s="34" t="s">
        <v>75</v>
      </c>
      <c r="C36" s="20" t="s">
        <v>57</v>
      </c>
      <c r="D36" s="2">
        <f>IF(D28+D30+D32+D34=0,"",D28+D30+D32+D34)</f>
        <v>1</v>
      </c>
      <c r="E36" s="2" t="str">
        <f t="shared" ref="E36:AI37" si="3">IF(E28+E30+E32+E34=0,"",E28+E30+E32+E34)</f>
        <v/>
      </c>
      <c r="F36" s="2">
        <f t="shared" si="3"/>
        <v>1</v>
      </c>
      <c r="G36" s="2">
        <f t="shared" si="3"/>
        <v>1</v>
      </c>
      <c r="H36" s="2" t="str">
        <f t="shared" si="3"/>
        <v/>
      </c>
      <c r="I36" s="2">
        <f t="shared" si="3"/>
        <v>1</v>
      </c>
      <c r="J36" s="2" t="str">
        <f t="shared" si="3"/>
        <v/>
      </c>
      <c r="K36" s="2">
        <f t="shared" si="3"/>
        <v>24</v>
      </c>
      <c r="L36" s="2">
        <f t="shared" si="3"/>
        <v>20</v>
      </c>
      <c r="M36" s="2">
        <f t="shared" si="3"/>
        <v>28</v>
      </c>
      <c r="N36" s="2" t="str">
        <f t="shared" si="3"/>
        <v/>
      </c>
      <c r="O36" s="2" t="str">
        <f t="shared" si="3"/>
        <v/>
      </c>
      <c r="P36" s="2">
        <f t="shared" si="3"/>
        <v>6</v>
      </c>
      <c r="Q36" s="2" t="str">
        <f t="shared" si="3"/>
        <v/>
      </c>
      <c r="R36" s="2" t="str">
        <f t="shared" si="3"/>
        <v/>
      </c>
      <c r="S36" s="2">
        <f t="shared" si="3"/>
        <v>1</v>
      </c>
      <c r="T36" s="2" t="str">
        <f t="shared" si="3"/>
        <v/>
      </c>
      <c r="U36" s="2" t="str">
        <f t="shared" si="3"/>
        <v/>
      </c>
      <c r="V36" s="2" t="str">
        <f t="shared" si="3"/>
        <v/>
      </c>
      <c r="W36" s="2" t="str">
        <f t="shared" si="3"/>
        <v/>
      </c>
      <c r="X36" s="2" t="str">
        <f t="shared" si="3"/>
        <v/>
      </c>
      <c r="Y36" s="2">
        <f t="shared" si="3"/>
        <v>3</v>
      </c>
      <c r="Z36" s="2" t="str">
        <f t="shared" si="3"/>
        <v/>
      </c>
      <c r="AA36" s="2" t="str">
        <f t="shared" si="3"/>
        <v/>
      </c>
      <c r="AB36" s="2" t="str">
        <f t="shared" si="3"/>
        <v/>
      </c>
      <c r="AC36" s="2">
        <f t="shared" si="3"/>
        <v>2</v>
      </c>
      <c r="AD36" s="2">
        <f t="shared" si="3"/>
        <v>1</v>
      </c>
      <c r="AE36" s="2">
        <f t="shared" si="3"/>
        <v>113</v>
      </c>
      <c r="AF36" s="2">
        <f t="shared" si="3"/>
        <v>4</v>
      </c>
      <c r="AG36" s="2" t="str">
        <f t="shared" si="3"/>
        <v/>
      </c>
      <c r="AH36" s="2" t="str">
        <f t="shared" si="3"/>
        <v/>
      </c>
      <c r="AI36" s="2" t="str">
        <f t="shared" si="3"/>
        <v/>
      </c>
      <c r="AJ36" s="2">
        <f t="shared" si="0"/>
        <v>206</v>
      </c>
    </row>
    <row r="37" spans="1:36">
      <c r="A37" s="31"/>
      <c r="B37" s="35"/>
      <c r="C37" s="20" t="s">
        <v>58</v>
      </c>
      <c r="D37" s="2">
        <f>IF(D29+D31+D33+D35=0,"",D29+D31+D33+D35)</f>
        <v>1</v>
      </c>
      <c r="E37" s="2" t="str">
        <f t="shared" si="3"/>
        <v/>
      </c>
      <c r="F37" s="2">
        <f t="shared" si="3"/>
        <v>1</v>
      </c>
      <c r="G37" s="2">
        <f t="shared" si="3"/>
        <v>1</v>
      </c>
      <c r="H37" s="2" t="str">
        <f t="shared" si="3"/>
        <v/>
      </c>
      <c r="I37" s="2">
        <f t="shared" si="3"/>
        <v>1</v>
      </c>
      <c r="J37" s="2" t="str">
        <f t="shared" si="3"/>
        <v/>
      </c>
      <c r="K37" s="2">
        <f t="shared" si="3"/>
        <v>24</v>
      </c>
      <c r="L37" s="2">
        <f t="shared" si="3"/>
        <v>20</v>
      </c>
      <c r="M37" s="2">
        <f t="shared" si="3"/>
        <v>28</v>
      </c>
      <c r="N37" s="2" t="str">
        <f t="shared" si="3"/>
        <v/>
      </c>
      <c r="O37" s="2" t="str">
        <f t="shared" si="3"/>
        <v/>
      </c>
      <c r="P37" s="2">
        <f t="shared" si="3"/>
        <v>6</v>
      </c>
      <c r="Q37" s="2" t="str">
        <f t="shared" si="3"/>
        <v/>
      </c>
      <c r="R37" s="2" t="str">
        <f t="shared" si="3"/>
        <v/>
      </c>
      <c r="S37" s="2">
        <f t="shared" si="3"/>
        <v>1</v>
      </c>
      <c r="T37" s="2" t="str">
        <f t="shared" si="3"/>
        <v/>
      </c>
      <c r="U37" s="2" t="str">
        <f t="shared" si="3"/>
        <v/>
      </c>
      <c r="V37" s="2" t="str">
        <f t="shared" si="3"/>
        <v/>
      </c>
      <c r="W37" s="2" t="str">
        <f t="shared" si="3"/>
        <v/>
      </c>
      <c r="X37" s="2" t="str">
        <f t="shared" si="3"/>
        <v/>
      </c>
      <c r="Y37" s="2">
        <f t="shared" si="3"/>
        <v>3</v>
      </c>
      <c r="Z37" s="2" t="str">
        <f t="shared" si="3"/>
        <v/>
      </c>
      <c r="AA37" s="2" t="str">
        <f t="shared" si="3"/>
        <v/>
      </c>
      <c r="AB37" s="2" t="str">
        <f t="shared" si="3"/>
        <v/>
      </c>
      <c r="AC37" s="2">
        <f t="shared" si="3"/>
        <v>1</v>
      </c>
      <c r="AD37" s="2">
        <f t="shared" si="3"/>
        <v>1</v>
      </c>
      <c r="AE37" s="2">
        <f t="shared" si="3"/>
        <v>113</v>
      </c>
      <c r="AF37" s="2">
        <f t="shared" si="3"/>
        <v>4</v>
      </c>
      <c r="AG37" s="2" t="str">
        <f t="shared" si="3"/>
        <v/>
      </c>
      <c r="AH37" s="2" t="str">
        <f t="shared" si="3"/>
        <v/>
      </c>
      <c r="AI37" s="2" t="str">
        <f t="shared" si="3"/>
        <v/>
      </c>
      <c r="AJ37" s="2">
        <f t="shared" si="0"/>
        <v>205</v>
      </c>
    </row>
    <row r="38" spans="1:36">
      <c r="A38" s="36" t="s">
        <v>76</v>
      </c>
      <c r="B38" s="37"/>
      <c r="C38" s="20" t="s">
        <v>57</v>
      </c>
      <c r="D38" s="2">
        <f>IF(D6+D8+D10+D12+D14+D16+D20+D22+D24+D28+D30+D32+D34=0,"",D6+D8+D10+D12+D14+D16+D20+D22+D24+D28+D30+D32+D34)</f>
        <v>1</v>
      </c>
      <c r="E38" s="2" t="str">
        <f t="shared" ref="E38:AI39" si="4">IF(E6+E8+E10+E12+E14+E16+E20+E22+E24+E28+E30+E32+E34=0,"",E6+E8+E10+E12+E14+E16+E20+E22+E24+E28+E30+E32+E34)</f>
        <v/>
      </c>
      <c r="F38" s="2">
        <f t="shared" si="4"/>
        <v>1</v>
      </c>
      <c r="G38" s="2">
        <f t="shared" si="4"/>
        <v>1</v>
      </c>
      <c r="H38" s="2" t="str">
        <f t="shared" si="4"/>
        <v/>
      </c>
      <c r="I38" s="2">
        <f t="shared" si="4"/>
        <v>1</v>
      </c>
      <c r="J38" s="2" t="str">
        <f t="shared" si="4"/>
        <v/>
      </c>
      <c r="K38" s="2">
        <f t="shared" si="4"/>
        <v>24</v>
      </c>
      <c r="L38" s="2">
        <f t="shared" si="4"/>
        <v>20</v>
      </c>
      <c r="M38" s="2">
        <f t="shared" si="4"/>
        <v>28</v>
      </c>
      <c r="N38" s="2" t="str">
        <f t="shared" si="4"/>
        <v/>
      </c>
      <c r="O38" s="2" t="str">
        <f t="shared" si="4"/>
        <v/>
      </c>
      <c r="P38" s="2">
        <f t="shared" si="4"/>
        <v>6</v>
      </c>
      <c r="Q38" s="2" t="str">
        <f t="shared" si="4"/>
        <v/>
      </c>
      <c r="R38" s="2" t="str">
        <f t="shared" si="4"/>
        <v/>
      </c>
      <c r="S38" s="2">
        <f t="shared" si="4"/>
        <v>1</v>
      </c>
      <c r="T38" s="2" t="str">
        <f t="shared" si="4"/>
        <v/>
      </c>
      <c r="U38" s="2">
        <f t="shared" si="4"/>
        <v>3</v>
      </c>
      <c r="V38" s="2" t="str">
        <f t="shared" si="4"/>
        <v/>
      </c>
      <c r="W38" s="2" t="str">
        <f t="shared" si="4"/>
        <v/>
      </c>
      <c r="X38" s="2" t="str">
        <f t="shared" si="4"/>
        <v/>
      </c>
      <c r="Y38" s="2">
        <f t="shared" si="4"/>
        <v>3</v>
      </c>
      <c r="Z38" s="2" t="str">
        <f t="shared" si="4"/>
        <v/>
      </c>
      <c r="AA38" s="2" t="str">
        <f t="shared" si="4"/>
        <v/>
      </c>
      <c r="AB38" s="2" t="str">
        <f t="shared" si="4"/>
        <v/>
      </c>
      <c r="AC38" s="2">
        <f t="shared" si="4"/>
        <v>2</v>
      </c>
      <c r="AD38" s="2">
        <f t="shared" si="4"/>
        <v>1</v>
      </c>
      <c r="AE38" s="2">
        <f t="shared" si="4"/>
        <v>114</v>
      </c>
      <c r="AF38" s="2">
        <f t="shared" si="4"/>
        <v>4</v>
      </c>
      <c r="AG38" s="2" t="str">
        <f t="shared" si="4"/>
        <v/>
      </c>
      <c r="AH38" s="2" t="str">
        <f t="shared" si="4"/>
        <v/>
      </c>
      <c r="AI38" s="2" t="str">
        <f t="shared" si="4"/>
        <v/>
      </c>
      <c r="AJ38" s="2">
        <f t="shared" si="0"/>
        <v>210</v>
      </c>
    </row>
    <row r="39" spans="1:36">
      <c r="A39" s="38"/>
      <c r="B39" s="39"/>
      <c r="C39" s="20" t="s">
        <v>58</v>
      </c>
      <c r="D39" s="2">
        <f>IF(D7+D9+D11+D13+D15+D17+D21+D23+D25+D29+D31+D33+D35=0,"",D7+D9+D11+D13+D15+D17+D21+D23+D25+D29+D31+D33+D35)</f>
        <v>1</v>
      </c>
      <c r="E39" s="2" t="str">
        <f t="shared" si="4"/>
        <v/>
      </c>
      <c r="F39" s="2">
        <f t="shared" si="4"/>
        <v>1</v>
      </c>
      <c r="G39" s="2">
        <f t="shared" si="4"/>
        <v>1</v>
      </c>
      <c r="H39" s="2" t="str">
        <f t="shared" si="4"/>
        <v/>
      </c>
      <c r="I39" s="2">
        <f t="shared" si="4"/>
        <v>1</v>
      </c>
      <c r="J39" s="2" t="str">
        <f t="shared" si="4"/>
        <v/>
      </c>
      <c r="K39" s="2">
        <f t="shared" si="4"/>
        <v>24</v>
      </c>
      <c r="L39" s="2">
        <f t="shared" si="4"/>
        <v>20</v>
      </c>
      <c r="M39" s="2">
        <f t="shared" si="4"/>
        <v>28</v>
      </c>
      <c r="N39" s="2" t="str">
        <f t="shared" si="4"/>
        <v/>
      </c>
      <c r="O39" s="2" t="str">
        <f t="shared" si="4"/>
        <v/>
      </c>
      <c r="P39" s="2">
        <f t="shared" si="4"/>
        <v>6</v>
      </c>
      <c r="Q39" s="2" t="str">
        <f t="shared" si="4"/>
        <v/>
      </c>
      <c r="R39" s="2" t="str">
        <f t="shared" si="4"/>
        <v/>
      </c>
      <c r="S39" s="2">
        <f t="shared" si="4"/>
        <v>1</v>
      </c>
      <c r="T39" s="2" t="str">
        <f t="shared" si="4"/>
        <v/>
      </c>
      <c r="U39" s="2">
        <f t="shared" si="4"/>
        <v>3</v>
      </c>
      <c r="V39" s="2" t="str">
        <f t="shared" si="4"/>
        <v/>
      </c>
      <c r="W39" s="2" t="str">
        <f t="shared" si="4"/>
        <v/>
      </c>
      <c r="X39" s="2" t="str">
        <f t="shared" si="4"/>
        <v/>
      </c>
      <c r="Y39" s="2">
        <f t="shared" si="4"/>
        <v>3</v>
      </c>
      <c r="Z39" s="2" t="str">
        <f t="shared" si="4"/>
        <v/>
      </c>
      <c r="AA39" s="2" t="str">
        <f t="shared" si="4"/>
        <v/>
      </c>
      <c r="AB39" s="2" t="str">
        <f t="shared" si="4"/>
        <v/>
      </c>
      <c r="AC39" s="2">
        <f t="shared" si="4"/>
        <v>1</v>
      </c>
      <c r="AD39" s="2">
        <f t="shared" si="4"/>
        <v>1</v>
      </c>
      <c r="AE39" s="2">
        <f t="shared" si="4"/>
        <v>114</v>
      </c>
      <c r="AF39" s="2">
        <f t="shared" si="4"/>
        <v>4</v>
      </c>
      <c r="AG39" s="2" t="str">
        <f t="shared" si="4"/>
        <v/>
      </c>
      <c r="AH39" s="2" t="str">
        <f t="shared" si="4"/>
        <v/>
      </c>
      <c r="AI39" s="2" t="str">
        <f t="shared" si="4"/>
        <v/>
      </c>
      <c r="AJ39" s="2">
        <f t="shared" si="0"/>
        <v>209</v>
      </c>
    </row>
    <row r="40" spans="1:36">
      <c r="A40" s="40" t="s">
        <v>80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</row>
    <row r="42" spans="1:36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</row>
  </sheetData>
  <mergeCells count="33">
    <mergeCell ref="B36:B37"/>
    <mergeCell ref="A38:B39"/>
    <mergeCell ref="A40:AJ42"/>
    <mergeCell ref="A20:A27"/>
    <mergeCell ref="B20:B21"/>
    <mergeCell ref="B22:B23"/>
    <mergeCell ref="B24:B25"/>
    <mergeCell ref="B26:B27"/>
    <mergeCell ref="A28:A37"/>
    <mergeCell ref="B28:B29"/>
    <mergeCell ref="B30:B31"/>
    <mergeCell ref="B32:B33"/>
    <mergeCell ref="B34:B35"/>
    <mergeCell ref="A6:A19"/>
    <mergeCell ref="B6:B7"/>
    <mergeCell ref="B8:B9"/>
    <mergeCell ref="B10:B11"/>
    <mergeCell ref="B12:B13"/>
    <mergeCell ref="B14:B15"/>
    <mergeCell ref="B16:B17"/>
    <mergeCell ref="B18:B19"/>
    <mergeCell ref="U3:V3"/>
    <mergeCell ref="Y3:Z3"/>
    <mergeCell ref="AA3:AB3"/>
    <mergeCell ref="AE3:AF3"/>
    <mergeCell ref="AJ3:AJ5"/>
    <mergeCell ref="M3:N3"/>
    <mergeCell ref="O3:R3"/>
    <mergeCell ref="A5:C5"/>
    <mergeCell ref="A3:C3"/>
    <mergeCell ref="D3:E3"/>
    <mergeCell ref="F3:I3"/>
    <mergeCell ref="J3:K3"/>
  </mergeCells>
  <phoneticPr fontId="2"/>
  <pageMargins left="0.25" right="0.25" top="0.75" bottom="0.75" header="0.3" footer="0.3"/>
  <pageSetup paperSize="9" scale="4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　秀樹</dc:creator>
  <cp:lastModifiedBy>group_3</cp:lastModifiedBy>
  <cp:lastPrinted>2023-12-25T05:02:35Z</cp:lastPrinted>
  <dcterms:created xsi:type="dcterms:W3CDTF">2015-06-05T18:19:34Z</dcterms:created>
  <dcterms:modified xsi:type="dcterms:W3CDTF">2023-12-25T05:03:01Z</dcterms:modified>
</cp:coreProperties>
</file>