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xr:revisionPtr revIDLastSave="0" documentId="13_ncr:1_{CB9CC5EF-F09F-4581-B611-7C78ABFA5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5" i="1" l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I54" i="1"/>
  <c r="AH54" i="1"/>
  <c r="AG54" i="1"/>
  <c r="AF54" i="1"/>
  <c r="AE54" i="1"/>
  <c r="AD54" i="1"/>
  <c r="AC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G45" i="1"/>
  <c r="AI45" i="1"/>
  <c r="AF45" i="1"/>
  <c r="AE45" i="1"/>
  <c r="AC45" i="1"/>
  <c r="Y45" i="1"/>
  <c r="X45" i="1"/>
  <c r="W45" i="1"/>
  <c r="U45" i="1"/>
  <c r="S45" i="1"/>
  <c r="P45" i="1"/>
  <c r="O45" i="1"/>
  <c r="M45" i="1"/>
  <c r="K45" i="1"/>
  <c r="I45" i="1"/>
  <c r="H45" i="1"/>
  <c r="G45" i="1"/>
  <c r="E45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D38" i="1"/>
  <c r="AC38" i="1"/>
  <c r="U38" i="1"/>
  <c r="M38" i="1"/>
  <c r="E38" i="1"/>
  <c r="AI27" i="1"/>
  <c r="AH27" i="1"/>
  <c r="AG27" i="1"/>
  <c r="AF27" i="1"/>
  <c r="AE27" i="1"/>
  <c r="AC27" i="1"/>
  <c r="AB27" i="1"/>
  <c r="AA27" i="1"/>
  <c r="Z27" i="1"/>
  <c r="Y27" i="1"/>
  <c r="X27" i="1"/>
  <c r="W27" i="1"/>
  <c r="U27" i="1"/>
  <c r="T27" i="1"/>
  <c r="S27" i="1"/>
  <c r="R27" i="1"/>
  <c r="Q27" i="1"/>
  <c r="P27" i="1"/>
  <c r="O27" i="1"/>
  <c r="M27" i="1"/>
  <c r="L27" i="1"/>
  <c r="K27" i="1"/>
  <c r="J27" i="1"/>
  <c r="I27" i="1"/>
  <c r="H27" i="1"/>
  <c r="G27" i="1"/>
  <c r="E27" i="1"/>
  <c r="D27" i="1"/>
  <c r="AI26" i="1"/>
  <c r="AH26" i="1"/>
  <c r="AG26" i="1"/>
  <c r="AF26" i="1"/>
  <c r="AD26" i="1"/>
  <c r="AD56" i="1" s="1"/>
  <c r="AC26" i="1"/>
  <c r="AB26" i="1"/>
  <c r="AA26" i="1"/>
  <c r="Z26" i="1"/>
  <c r="Y26" i="1"/>
  <c r="X26" i="1"/>
  <c r="V26" i="1"/>
  <c r="U26" i="1"/>
  <c r="T26" i="1"/>
  <c r="S26" i="1"/>
  <c r="R26" i="1"/>
  <c r="Q26" i="1"/>
  <c r="P26" i="1"/>
  <c r="N26" i="1"/>
  <c r="M26" i="1"/>
  <c r="L26" i="1"/>
  <c r="K26" i="1"/>
  <c r="J26" i="1"/>
  <c r="H26" i="1"/>
  <c r="F26" i="1"/>
  <c r="E26" i="1"/>
  <c r="D26" i="1"/>
  <c r="Y56" i="1" l="1"/>
  <c r="I38" i="1"/>
  <c r="Q38" i="1"/>
  <c r="Y38" i="1"/>
  <c r="J38" i="1"/>
  <c r="R38" i="1"/>
  <c r="Z38" i="1"/>
  <c r="Z56" i="1" s="1"/>
  <c r="AH38" i="1"/>
  <c r="J39" i="1"/>
  <c r="R39" i="1"/>
  <c r="Z39" i="1"/>
  <c r="AB54" i="1"/>
  <c r="AJ54" i="1" s="1"/>
  <c r="Q56" i="1"/>
  <c r="K38" i="1"/>
  <c r="K56" i="1" s="1"/>
  <c r="S38" i="1"/>
  <c r="S56" i="1" s="1"/>
  <c r="I26" i="1"/>
  <c r="E56" i="1"/>
  <c r="M56" i="1"/>
  <c r="U56" i="1"/>
  <c r="AC56" i="1"/>
  <c r="E39" i="1"/>
  <c r="E57" i="1" s="1"/>
  <c r="M39" i="1"/>
  <c r="M57" i="1" s="1"/>
  <c r="U39" i="1"/>
  <c r="U57" i="1" s="1"/>
  <c r="AC39" i="1"/>
  <c r="AA45" i="1"/>
  <c r="G38" i="1"/>
  <c r="O38" i="1"/>
  <c r="AE39" i="1"/>
  <c r="W38" i="1"/>
  <c r="AA38" i="1"/>
  <c r="AA56" i="1" s="1"/>
  <c r="AI38" i="1"/>
  <c r="AI56" i="1" s="1"/>
  <c r="G39" i="1"/>
  <c r="K39" i="1"/>
  <c r="K57" i="1" s="1"/>
  <c r="O39" i="1"/>
  <c r="O57" i="1" s="1"/>
  <c r="S39" i="1"/>
  <c r="S57" i="1" s="1"/>
  <c r="W39" i="1"/>
  <c r="AA39" i="1"/>
  <c r="AA57" i="1" s="1"/>
  <c r="AI39" i="1"/>
  <c r="AI57" i="1" s="1"/>
  <c r="AF38" i="1"/>
  <c r="AF56" i="1" s="1"/>
  <c r="AJ55" i="1"/>
  <c r="AJ48" i="1"/>
  <c r="AJ49" i="1"/>
  <c r="AJ52" i="1"/>
  <c r="AJ53" i="1"/>
  <c r="AJ42" i="1"/>
  <c r="Q45" i="1"/>
  <c r="AC57" i="1"/>
  <c r="J56" i="1"/>
  <c r="AJ51" i="1"/>
  <c r="AJ43" i="1"/>
  <c r="AJ50" i="1"/>
  <c r="F27" i="1"/>
  <c r="N27" i="1"/>
  <c r="AJ27" i="1" s="1"/>
  <c r="V27" i="1"/>
  <c r="AD27" i="1"/>
  <c r="F38" i="1"/>
  <c r="F56" i="1" s="1"/>
  <c r="N38" i="1"/>
  <c r="N56" i="1" s="1"/>
  <c r="V38" i="1"/>
  <c r="V56" i="1" s="1"/>
  <c r="F39" i="1"/>
  <c r="N39" i="1"/>
  <c r="V39" i="1"/>
  <c r="AD39" i="1"/>
  <c r="F45" i="1"/>
  <c r="N45" i="1"/>
  <c r="V45" i="1"/>
  <c r="AD45" i="1"/>
  <c r="G57" i="1"/>
  <c r="W57" i="1"/>
  <c r="AE57" i="1"/>
  <c r="G26" i="1"/>
  <c r="G56" i="1" s="1"/>
  <c r="O26" i="1"/>
  <c r="W26" i="1"/>
  <c r="AE26" i="1"/>
  <c r="AE38" i="1"/>
  <c r="H38" i="1"/>
  <c r="H56" i="1" s="1"/>
  <c r="P38" i="1"/>
  <c r="P56" i="1" s="1"/>
  <c r="X38" i="1"/>
  <c r="X56" i="1" s="1"/>
  <c r="H39" i="1"/>
  <c r="H57" i="1" s="1"/>
  <c r="P39" i="1"/>
  <c r="P57" i="1" s="1"/>
  <c r="X39" i="1"/>
  <c r="X57" i="1" s="1"/>
  <c r="AF39" i="1"/>
  <c r="AF57" i="1" s="1"/>
  <c r="AJ37" i="1"/>
  <c r="AG38" i="1"/>
  <c r="AG56" i="1" s="1"/>
  <c r="I39" i="1"/>
  <c r="I57" i="1" s="1"/>
  <c r="Q39" i="1"/>
  <c r="Y39" i="1"/>
  <c r="Y57" i="1" s="1"/>
  <c r="AG39" i="1"/>
  <c r="AG57" i="1" s="1"/>
  <c r="AJ36" i="1"/>
  <c r="R56" i="1"/>
  <c r="AH56" i="1"/>
  <c r="AH39" i="1"/>
  <c r="AJ35" i="1"/>
  <c r="J45" i="1"/>
  <c r="R45" i="1"/>
  <c r="Z45" i="1"/>
  <c r="AH45" i="1"/>
  <c r="AJ33" i="1"/>
  <c r="AJ34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8" i="1"/>
  <c r="L38" i="1"/>
  <c r="L56" i="1" s="1"/>
  <c r="T38" i="1"/>
  <c r="T56" i="1" s="1"/>
  <c r="AB38" i="1"/>
  <c r="AJ29" i="1"/>
  <c r="L39" i="1"/>
  <c r="T39" i="1"/>
  <c r="AB39" i="1"/>
  <c r="AJ30" i="1"/>
  <c r="AJ31" i="1"/>
  <c r="AJ32" i="1"/>
  <c r="AJ40" i="1"/>
  <c r="AJ41" i="1"/>
  <c r="L45" i="1"/>
  <c r="T45" i="1"/>
  <c r="AB45" i="1"/>
  <c r="AE56" i="1"/>
  <c r="AJ6" i="1"/>
  <c r="AJ7" i="1"/>
  <c r="D44" i="1"/>
  <c r="AJ44" i="1" s="1"/>
  <c r="D45" i="1"/>
  <c r="D38" i="1"/>
  <c r="AJ46" i="1"/>
  <c r="D39" i="1"/>
  <c r="AJ47" i="1"/>
  <c r="R57" i="1" l="1"/>
  <c r="F57" i="1"/>
  <c r="AJ26" i="1"/>
  <c r="AB56" i="1"/>
  <c r="AJ39" i="1"/>
  <c r="Z57" i="1"/>
  <c r="J57" i="1"/>
  <c r="W56" i="1"/>
  <c r="AH57" i="1"/>
  <c r="O56" i="1"/>
  <c r="I56" i="1"/>
  <c r="AB57" i="1"/>
  <c r="Q57" i="1"/>
  <c r="L57" i="1"/>
  <c r="T57" i="1"/>
  <c r="N57" i="1"/>
  <c r="AJ38" i="1"/>
  <c r="AJ45" i="1"/>
  <c r="AD57" i="1"/>
  <c r="V57" i="1"/>
  <c r="D56" i="1"/>
  <c r="AJ57" i="1"/>
  <c r="AJ56" i="1"/>
  <c r="D57" i="1"/>
</calcChain>
</file>

<file path=xl/sharedStrings.xml><?xml version="1.0" encoding="utf-8"?>
<sst xmlns="http://schemas.openxmlformats.org/spreadsheetml/2006/main" count="161" uniqueCount="93">
  <si>
    <t>防火対象物の区分</t>
    <rPh sb="0" eb="2">
      <t>ボウカ</t>
    </rPh>
    <rPh sb="2" eb="5">
      <t>タイショウブツ</t>
    </rPh>
    <rPh sb="6" eb="8">
      <t>クブン</t>
    </rPh>
    <phoneticPr fontId="3"/>
  </si>
  <si>
    <t>(一)</t>
    <rPh sb="1" eb="2">
      <t>１</t>
    </rPh>
    <phoneticPr fontId="3"/>
  </si>
  <si>
    <t>(二)</t>
    <rPh sb="1" eb="2">
      <t>２</t>
    </rPh>
    <phoneticPr fontId="3"/>
  </si>
  <si>
    <t>(三)</t>
    <rPh sb="1" eb="2">
      <t>３</t>
    </rPh>
    <phoneticPr fontId="3"/>
  </si>
  <si>
    <t>(四)</t>
    <rPh sb="1" eb="2">
      <t>４</t>
    </rPh>
    <phoneticPr fontId="3"/>
  </si>
  <si>
    <t>(五)</t>
    <rPh sb="1" eb="2">
      <t>５</t>
    </rPh>
    <phoneticPr fontId="3"/>
  </si>
  <si>
    <t>(六)</t>
    <rPh sb="1" eb="2">
      <t>６</t>
    </rPh>
    <phoneticPr fontId="3"/>
  </si>
  <si>
    <t>(七)</t>
    <rPh sb="1" eb="2">
      <t>７</t>
    </rPh>
    <phoneticPr fontId="3"/>
  </si>
  <si>
    <t>(八)</t>
    <rPh sb="1" eb="2">
      <t>８</t>
    </rPh>
    <phoneticPr fontId="3"/>
  </si>
  <si>
    <t>(九)</t>
    <rPh sb="1" eb="2">
      <t>９</t>
    </rPh>
    <phoneticPr fontId="3"/>
  </si>
  <si>
    <t>(十)</t>
    <rPh sb="1" eb="2">
      <t>１０</t>
    </rPh>
    <phoneticPr fontId="3"/>
  </si>
  <si>
    <t>十一</t>
    <rPh sb="0" eb="2">
      <t>１１</t>
    </rPh>
    <phoneticPr fontId="3"/>
  </si>
  <si>
    <t>十二</t>
    <rPh sb="0" eb="2">
      <t>１２</t>
    </rPh>
    <phoneticPr fontId="3"/>
  </si>
  <si>
    <t>十三</t>
    <rPh sb="0" eb="2">
      <t>１３</t>
    </rPh>
    <phoneticPr fontId="3"/>
  </si>
  <si>
    <t>十四</t>
    <rPh sb="0" eb="2">
      <t>１４</t>
    </rPh>
    <phoneticPr fontId="3"/>
  </si>
  <si>
    <t>十五</t>
    <rPh sb="0" eb="2">
      <t>１５</t>
    </rPh>
    <phoneticPr fontId="3"/>
  </si>
  <si>
    <t>十六</t>
    <rPh sb="0" eb="1">
      <t>１２</t>
    </rPh>
    <rPh sb="1" eb="2">
      <t>６</t>
    </rPh>
    <phoneticPr fontId="3"/>
  </si>
  <si>
    <t>十六の二</t>
    <rPh sb="0" eb="2">
      <t>１６</t>
    </rPh>
    <rPh sb="3" eb="4">
      <t>２</t>
    </rPh>
    <phoneticPr fontId="3"/>
  </si>
  <si>
    <t>十六の三</t>
    <rPh sb="0" eb="2">
      <t>１６</t>
    </rPh>
    <rPh sb="3" eb="4">
      <t>３</t>
    </rPh>
    <phoneticPr fontId="3"/>
  </si>
  <si>
    <t>十七</t>
    <rPh sb="0" eb="1">
      <t>１５</t>
    </rPh>
    <rPh sb="1" eb="2">
      <t>７</t>
    </rPh>
    <phoneticPr fontId="3"/>
  </si>
  <si>
    <t>合　　　　　　計</t>
    <rPh sb="0" eb="1">
      <t>ゴウ</t>
    </rPh>
    <rPh sb="7" eb="8">
      <t>ゴウケイ</t>
    </rPh>
    <phoneticPr fontId="3"/>
  </si>
  <si>
    <t>イ</t>
    <phoneticPr fontId="3"/>
  </si>
  <si>
    <t>ロ</t>
    <phoneticPr fontId="3"/>
  </si>
  <si>
    <t>ハ</t>
    <phoneticPr fontId="3"/>
  </si>
  <si>
    <t>ニ</t>
    <phoneticPr fontId="3"/>
  </si>
  <si>
    <t>劇　場　等</t>
    <rPh sb="0" eb="3">
      <t>ゲキジョウ</t>
    </rPh>
    <rPh sb="4" eb="5">
      <t>トウ</t>
    </rPh>
    <phoneticPr fontId="3"/>
  </si>
  <si>
    <t>公会堂等</t>
    <rPh sb="0" eb="3">
      <t>コウカイドウ</t>
    </rPh>
    <rPh sb="3" eb="4">
      <t>トウ</t>
    </rPh>
    <phoneticPr fontId="3"/>
  </si>
  <si>
    <t>キャバレー等</t>
    <rPh sb="5" eb="6">
      <t>トウ</t>
    </rPh>
    <phoneticPr fontId="3"/>
  </si>
  <si>
    <t>遊技場等</t>
    <rPh sb="0" eb="3">
      <t>ユウギジョウ</t>
    </rPh>
    <rPh sb="3" eb="4">
      <t>トウ</t>
    </rPh>
    <phoneticPr fontId="3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</si>
  <si>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3"/>
  </si>
  <si>
    <t>カラオケボックス等</t>
    <rPh sb="8" eb="9">
      <t>トウ</t>
    </rPh>
    <phoneticPr fontId="3"/>
  </si>
  <si>
    <t>料理店等</t>
    <rPh sb="0" eb="3">
      <t>リョウリテン</t>
    </rPh>
    <rPh sb="3" eb="4">
      <t>トウ</t>
    </rPh>
    <phoneticPr fontId="3"/>
  </si>
  <si>
    <t>飲　食　店</t>
    <rPh sb="0" eb="5">
      <t>インショクテン</t>
    </rPh>
    <phoneticPr fontId="3"/>
  </si>
  <si>
    <t>百貨店等</t>
    <rPh sb="0" eb="3">
      <t>ヒャッカテン</t>
    </rPh>
    <rPh sb="3" eb="4">
      <t>トウ</t>
    </rPh>
    <phoneticPr fontId="3"/>
  </si>
  <si>
    <t>旅　館　等</t>
    <rPh sb="0" eb="3">
      <t>リョカン</t>
    </rPh>
    <rPh sb="4" eb="5">
      <t>トウ</t>
    </rPh>
    <phoneticPr fontId="3"/>
  </si>
  <si>
    <t>共同住宅等</t>
    <rPh sb="0" eb="2">
      <t>キョウドウ</t>
    </rPh>
    <rPh sb="2" eb="4">
      <t>ジュウタク</t>
    </rPh>
    <rPh sb="4" eb="5">
      <t>トウ</t>
    </rPh>
    <phoneticPr fontId="3"/>
  </si>
  <si>
    <t>病　院　等</t>
    <rPh sb="0" eb="3">
      <t>ビョウイン</t>
    </rPh>
    <rPh sb="4" eb="5">
      <t>トウ</t>
    </rPh>
    <phoneticPr fontId="3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</si>
  <si>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3"/>
  </si>
  <si>
    <t>老人デイサービスセンター等</t>
    <rPh sb="0" eb="2">
      <t>ロウジン</t>
    </rPh>
    <rPh sb="12" eb="13">
      <t>トウ</t>
    </rPh>
    <phoneticPr fontId="3"/>
  </si>
  <si>
    <t>幼稚園等</t>
    <rPh sb="0" eb="3">
      <t>ヨウチエン</t>
    </rPh>
    <rPh sb="3" eb="4">
      <t>トウ</t>
    </rPh>
    <phoneticPr fontId="3"/>
  </si>
  <si>
    <t>学　　校</t>
    <rPh sb="0" eb="4">
      <t>ガッコウ</t>
    </rPh>
    <phoneticPr fontId="3"/>
  </si>
  <si>
    <t>図書館等</t>
    <rPh sb="0" eb="3">
      <t>トショカン</t>
    </rPh>
    <rPh sb="3" eb="4">
      <t>トウ</t>
    </rPh>
    <phoneticPr fontId="3"/>
  </si>
  <si>
    <t>特殊浴場</t>
    <rPh sb="0" eb="2">
      <t>トクシュ</t>
    </rPh>
    <rPh sb="2" eb="4">
      <t>ヨクジョウ</t>
    </rPh>
    <phoneticPr fontId="3"/>
  </si>
  <si>
    <t>一般浴場　　　</t>
    <rPh sb="0" eb="2">
      <t>イッパン</t>
    </rPh>
    <rPh sb="2" eb="4">
      <t>ヨクジョウ</t>
    </rPh>
    <phoneticPr fontId="3"/>
  </si>
  <si>
    <t>停車場等</t>
    <rPh sb="0" eb="3">
      <t>テイシャジョウ</t>
    </rPh>
    <rPh sb="3" eb="4">
      <t>トウ</t>
    </rPh>
    <phoneticPr fontId="3"/>
  </si>
  <si>
    <t>神社・寺院等</t>
    <rPh sb="0" eb="2">
      <t>ジンジャ</t>
    </rPh>
    <rPh sb="3" eb="5">
      <t>ジイン</t>
    </rPh>
    <rPh sb="5" eb="6">
      <t>トウ</t>
    </rPh>
    <phoneticPr fontId="3"/>
  </si>
  <si>
    <t>工　場　等</t>
    <rPh sb="0" eb="3">
      <t>コウジョウ</t>
    </rPh>
    <rPh sb="4" eb="5">
      <t>トウ</t>
    </rPh>
    <phoneticPr fontId="3"/>
  </si>
  <si>
    <t>スタジオ</t>
    <phoneticPr fontId="3"/>
  </si>
  <si>
    <t>駐車場等</t>
    <rPh sb="0" eb="3">
      <t>チュウシャジョウ</t>
    </rPh>
    <rPh sb="3" eb="4">
      <t>トウ</t>
    </rPh>
    <phoneticPr fontId="3"/>
  </si>
  <si>
    <t>航空機格納庫</t>
    <rPh sb="0" eb="3">
      <t>コウクウキ</t>
    </rPh>
    <rPh sb="3" eb="6">
      <t>カクノウコ</t>
    </rPh>
    <phoneticPr fontId="3"/>
  </si>
  <si>
    <t>倉　　庫</t>
    <rPh sb="0" eb="4">
      <t>ソウコ</t>
    </rPh>
    <phoneticPr fontId="3"/>
  </si>
  <si>
    <t>事務所等</t>
    <rPh sb="0" eb="3">
      <t>ジムショ</t>
    </rPh>
    <rPh sb="3" eb="4">
      <t>トウ</t>
    </rPh>
    <phoneticPr fontId="3"/>
  </si>
  <si>
    <t>特定複合用途防火対象物</t>
    <rPh sb="6" eb="11">
      <t>ボウカタイショウブツ</t>
    </rPh>
    <phoneticPr fontId="3"/>
  </si>
  <si>
    <t>非特定複合用途防火対象物</t>
    <rPh sb="7" eb="12">
      <t>ボウカタイショウブツ</t>
    </rPh>
    <phoneticPr fontId="3"/>
  </si>
  <si>
    <t>地下街</t>
    <rPh sb="0" eb="3">
      <t>チカガイ</t>
    </rPh>
    <phoneticPr fontId="3"/>
  </si>
  <si>
    <t>準地下街</t>
    <rPh sb="0" eb="1">
      <t>ジュン</t>
    </rPh>
    <rPh sb="1" eb="4">
      <t>チカガイ</t>
    </rPh>
    <phoneticPr fontId="3"/>
  </si>
  <si>
    <t>文化財</t>
    <rPh sb="0" eb="3">
      <t>ブンカザイ</t>
    </rPh>
    <phoneticPr fontId="3"/>
  </si>
  <si>
    <t>消　　火　　設　　備</t>
    <rPh sb="0" eb="4">
      <t>ショウカ</t>
    </rPh>
    <rPh sb="6" eb="10">
      <t>セツビ</t>
    </rPh>
    <phoneticPr fontId="3"/>
  </si>
  <si>
    <t>消火器具</t>
    <rPh sb="0" eb="2">
      <t>ショウカ</t>
    </rPh>
    <rPh sb="2" eb="4">
      <t>キグ</t>
    </rPh>
    <phoneticPr fontId="3"/>
  </si>
  <si>
    <t>命令件数</t>
    <rPh sb="0" eb="2">
      <t>メイレイ</t>
    </rPh>
    <rPh sb="2" eb="4">
      <t>ケンスウ</t>
    </rPh>
    <phoneticPr fontId="3"/>
  </si>
  <si>
    <t>是正　〃</t>
    <rPh sb="0" eb="2">
      <t>ゼセイ</t>
    </rPh>
    <phoneticPr fontId="3"/>
  </si>
  <si>
    <t>屋内消火栓設備</t>
    <rPh sb="0" eb="2">
      <t>オクナイ</t>
    </rPh>
    <rPh sb="2" eb="5">
      <t>ショウカセン</t>
    </rPh>
    <rPh sb="5" eb="7">
      <t>セツビ</t>
    </rPh>
    <phoneticPr fontId="3"/>
  </si>
  <si>
    <t>スプリンクラー設備</t>
    <rPh sb="7" eb="9">
      <t>セツビ</t>
    </rPh>
    <phoneticPr fontId="3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</si>
  <si>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3"/>
  </si>
  <si>
    <t>泡消火設備</t>
    <rPh sb="0" eb="1">
      <t>アワ</t>
    </rPh>
    <rPh sb="1" eb="3">
      <t>ショウカ</t>
    </rPh>
    <rPh sb="3" eb="5">
      <t>セツビ</t>
    </rPh>
    <phoneticPr fontId="3"/>
  </si>
  <si>
    <t>不活性ガス消火設備</t>
    <rPh sb="0" eb="3">
      <t>フカッセイ</t>
    </rPh>
    <rPh sb="5" eb="7">
      <t>ショウカ</t>
    </rPh>
    <rPh sb="7" eb="9">
      <t>セツビ</t>
    </rPh>
    <phoneticPr fontId="3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</si>
  <si>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3"/>
  </si>
  <si>
    <t>粉末消火設備</t>
    <rPh sb="0" eb="2">
      <t>フンマツ</t>
    </rPh>
    <rPh sb="2" eb="4">
      <t>ショウカ</t>
    </rPh>
    <rPh sb="4" eb="6">
      <t>セツビ</t>
    </rPh>
    <phoneticPr fontId="3"/>
  </si>
  <si>
    <t>屋外消火栓設備</t>
    <rPh sb="0" eb="2">
      <t>オクガイ</t>
    </rPh>
    <rPh sb="2" eb="5">
      <t>ショウカセン</t>
    </rPh>
    <rPh sb="5" eb="7">
      <t>セツビ</t>
    </rPh>
    <phoneticPr fontId="3"/>
  </si>
  <si>
    <t>動力消防ポンプ設備</t>
    <rPh sb="0" eb="2">
      <t>ドウリョク</t>
    </rPh>
    <rPh sb="2" eb="4">
      <t>ショウボウ</t>
    </rPh>
    <rPh sb="7" eb="9">
      <t>セツビ</t>
    </rPh>
    <phoneticPr fontId="3"/>
  </si>
  <si>
    <t>小計　(A)</t>
    <rPh sb="0" eb="2">
      <t>ショウケイ</t>
    </rPh>
    <phoneticPr fontId="3"/>
  </si>
  <si>
    <t>警　報　設　備</t>
    <rPh sb="0" eb="3">
      <t>ケイホウ</t>
    </rPh>
    <rPh sb="4" eb="7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</si>
  <si>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</si>
  <si>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3"/>
  </si>
  <si>
    <t>漏電火災警報器</t>
    <rPh sb="0" eb="2">
      <t>ロウデン</t>
    </rPh>
    <rPh sb="2" eb="4">
      <t>カサイ</t>
    </rPh>
    <rPh sb="4" eb="6">
      <t>ケイホウ</t>
    </rPh>
    <rPh sb="6" eb="7">
      <t>キ</t>
    </rPh>
    <phoneticPr fontId="3"/>
  </si>
  <si>
    <t>消防機関通報設備</t>
    <rPh sb="0" eb="2">
      <t>ショウボウ</t>
    </rPh>
    <rPh sb="2" eb="4">
      <t>キカン</t>
    </rPh>
    <rPh sb="4" eb="6">
      <t>ツウホウ</t>
    </rPh>
    <rPh sb="6" eb="8">
      <t>セツビ</t>
    </rPh>
    <phoneticPr fontId="3"/>
  </si>
  <si>
    <t>非常警報設備</t>
    <rPh sb="0" eb="2">
      <t>ヒジョウ</t>
    </rPh>
    <rPh sb="2" eb="4">
      <t>ケイホウ</t>
    </rPh>
    <rPh sb="4" eb="6">
      <t>セツビ</t>
    </rPh>
    <phoneticPr fontId="3"/>
  </si>
  <si>
    <t>小計　(B)</t>
    <rPh sb="0" eb="2">
      <t>ショウケイ</t>
    </rPh>
    <phoneticPr fontId="3"/>
  </si>
  <si>
    <t>避難設備</t>
    <rPh sb="0" eb="2">
      <t>ヒナン</t>
    </rPh>
    <rPh sb="2" eb="4">
      <t>セツビ</t>
    </rPh>
    <phoneticPr fontId="3"/>
  </si>
  <si>
    <t>避難器具</t>
    <rPh sb="0" eb="2">
      <t>ヒナン</t>
    </rPh>
    <rPh sb="2" eb="4">
      <t>キグ</t>
    </rPh>
    <phoneticPr fontId="3"/>
  </si>
  <si>
    <t>誘導灯・誘導標識</t>
    <rPh sb="0" eb="3">
      <t>ユウドウトウ</t>
    </rPh>
    <rPh sb="4" eb="6">
      <t>ユウドウ</t>
    </rPh>
    <rPh sb="6" eb="8">
      <t>ヒョウシキ</t>
    </rPh>
    <phoneticPr fontId="3"/>
  </si>
  <si>
    <t>小計　(C)</t>
    <rPh sb="0" eb="2">
      <t>ショウケイ</t>
    </rPh>
    <phoneticPr fontId="3"/>
  </si>
  <si>
    <t>消火活動上必要な施設</t>
    <rPh sb="0" eb="2">
      <t>ショウカ</t>
    </rPh>
    <rPh sb="2" eb="4">
      <t>カツドウ</t>
    </rPh>
    <rPh sb="4" eb="5">
      <t>ジョウ</t>
    </rPh>
    <rPh sb="5" eb="7">
      <t>ヒツヨウ</t>
    </rPh>
    <rPh sb="8" eb="10">
      <t>シセツ</t>
    </rPh>
    <phoneticPr fontId="3"/>
  </si>
  <si>
    <t>排煙設備</t>
    <rPh sb="0" eb="2">
      <t>ハイエン</t>
    </rPh>
    <rPh sb="2" eb="4">
      <t>セツビ</t>
    </rPh>
    <phoneticPr fontId="3"/>
  </si>
  <si>
    <t>連結散水設備</t>
    <rPh sb="0" eb="2">
      <t>レンケツ</t>
    </rPh>
    <rPh sb="2" eb="4">
      <t>サンスイ</t>
    </rPh>
    <rPh sb="4" eb="6">
      <t>セツビ</t>
    </rPh>
    <phoneticPr fontId="3"/>
  </si>
  <si>
    <t>連結送水管</t>
    <rPh sb="0" eb="2">
      <t>レンケツ</t>
    </rPh>
    <rPh sb="2" eb="5">
      <t>ソウスイカン</t>
    </rPh>
    <phoneticPr fontId="3"/>
  </si>
  <si>
    <t>非常コンセント設備</t>
    <rPh sb="0" eb="2">
      <t>ヒジョウ</t>
    </rPh>
    <rPh sb="7" eb="9">
      <t>セツビ</t>
    </rPh>
    <phoneticPr fontId="3"/>
  </si>
  <si>
    <t>小計　(D)</t>
    <rPh sb="0" eb="2">
      <t>ショウケイ</t>
    </rPh>
    <phoneticPr fontId="3"/>
  </si>
  <si>
    <t>(A)＋(B)＋(C)＋(D)</t>
    <phoneticPr fontId="3"/>
  </si>
  <si>
    <t>総　　計</t>
    <rPh sb="0" eb="4">
      <t>ソウケイ</t>
    </rPh>
    <phoneticPr fontId="3"/>
  </si>
  <si>
    <r>
      <t>（令和４</t>
    </r>
    <r>
      <rPr>
        <sz val="11"/>
        <color indexed="8"/>
        <rFont val="ＭＳ ゴシック"/>
        <family val="3"/>
        <charset val="128"/>
      </rPr>
      <t xml:space="preserve">年度) </t>
    </r>
    <rPh sb="1" eb="3">
      <t>レイワ</t>
    </rPh>
    <rPh sb="4" eb="6">
      <t>ネンド</t>
    </rPh>
    <rPh sb="5" eb="6">
      <t>ド</t>
    </rPh>
    <rPh sb="6" eb="8">
      <t>ヘイネンド</t>
    </rPh>
    <phoneticPr fontId="3"/>
  </si>
  <si>
    <t>（備考）１ 「防火対象物実態等調査」により作成</t>
    <rPh sb="1" eb="3">
      <t>ビコウ</t>
    </rPh>
    <rPh sb="7" eb="9">
      <t>ボウカ</t>
    </rPh>
    <rPh sb="9" eb="12">
      <t>タイショウブツ</t>
    </rPh>
    <rPh sb="12" eb="15">
      <t>ジッタイトウ</t>
    </rPh>
    <rPh sb="15" eb="17">
      <t>チョウサ</t>
    </rPh>
    <rPh sb="21" eb="23">
      <t>サクセイ</t>
    </rPh>
    <phoneticPr fontId="3"/>
  </si>
  <si>
    <r>
      <t xml:space="preserve"> 　　　 ２ 「是正件数」は、令和４</t>
    </r>
    <r>
      <rPr>
        <sz val="10"/>
        <color indexed="8"/>
        <rFont val="ＭＳ ゴシック"/>
        <family val="3"/>
        <charset val="128"/>
      </rPr>
      <t>年４月１日から令和５年３月31日までに発せられた命令に基づき、令和５年３月31日までに是正された件数（令和５年３月31日現在、計画書を提出し、是正措置を実施中のものを含む。)で
　　　　　　ある。</t>
    </r>
    <rPh sb="15" eb="17">
      <t>レイワ</t>
    </rPh>
    <rPh sb="25" eb="27">
      <t>レイワ</t>
    </rPh>
    <rPh sb="49" eb="51">
      <t>レイワ</t>
    </rPh>
    <rPh sb="69" eb="7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</si>
</sst>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/>
      <diagonal/>
    </border>
    <border>
      <left style="thin">
        <color indexed="64"/>
      </left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dashed">
        <color rgb="FFFF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176" fontId="5" fillId="0" borderId="4" xfId="1" applyNumberFormat="1" applyFont="1" applyBorder="1" applyAlignment="1">
      <alignment horizontal="right"/>
    </xf>
    <xf numFmtId="176" fontId="5" fillId="3" borderId="4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right"/>
    </xf>
    <xf numFmtId="0" fontId="8" fillId="2" borderId="5" xfId="1" applyFont="1" applyFill="1" applyBorder="1" applyAlignment="1">
      <alignment vertical="center" textRotation="255" wrapText="1"/>
    </xf>
    <xf numFmtId="0" fontId="8" fillId="2" borderId="6" xfId="1" applyFont="1" applyFill="1" applyBorder="1" applyAlignment="1">
      <alignment horizontal="right" vertical="top" wrapText="1"/>
    </xf>
    <xf numFmtId="0" fontId="8" fillId="2" borderId="0" xfId="1" applyFont="1" applyFill="1" applyAlignment="1">
      <alignment vertical="top"/>
    </xf>
    <xf numFmtId="0" fontId="8" fillId="2" borderId="7" xfId="1" applyFont="1" applyFill="1" applyBorder="1" applyAlignment="1">
      <alignment vertical="top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textRotation="255" wrapText="1"/>
    </xf>
    <xf numFmtId="0" fontId="8" fillId="2" borderId="12" xfId="1" applyFont="1" applyFill="1" applyBorder="1"/>
    <xf numFmtId="0" fontId="8" fillId="2" borderId="4" xfId="1" applyFont="1" applyFill="1" applyBorder="1" applyAlignment="1">
      <alignment horizontal="center" vertical="distributed" textRotation="255" wrapText="1"/>
    </xf>
    <xf numFmtId="0" fontId="8" fillId="4" borderId="4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4" borderId="13" xfId="1" applyFont="1" applyFill="1" applyBorder="1" applyAlignment="1">
      <alignment horizontal="center" vertical="center" textRotation="255"/>
    </xf>
    <xf numFmtId="0" fontId="8" fillId="4" borderId="15" xfId="1" applyFont="1" applyFill="1" applyBorder="1" applyAlignment="1">
      <alignment horizontal="center" vertical="center" textRotation="255"/>
    </xf>
    <xf numFmtId="0" fontId="8" fillId="4" borderId="17" xfId="1" applyFont="1" applyFill="1" applyBorder="1" applyAlignment="1">
      <alignment horizontal="center" vertical="center" textRotation="255"/>
    </xf>
    <xf numFmtId="0" fontId="8" fillId="4" borderId="14" xfId="1" applyFont="1" applyFill="1" applyBorder="1" applyAlignment="1">
      <alignment vertical="center"/>
    </xf>
    <xf numFmtId="0" fontId="8" fillId="4" borderId="16" xfId="1" applyFont="1" applyFill="1" applyBorder="1" applyAlignment="1">
      <alignment vertical="center"/>
    </xf>
    <xf numFmtId="0" fontId="8" fillId="4" borderId="14" xfId="1" applyFont="1" applyFill="1" applyBorder="1" applyAlignment="1">
      <alignment vertical="center" wrapText="1"/>
    </xf>
    <xf numFmtId="0" fontId="8" fillId="4" borderId="20" xfId="1" applyFont="1" applyFill="1" applyBorder="1" applyAlignment="1">
      <alignment vertical="center" wrapText="1"/>
    </xf>
    <xf numFmtId="0" fontId="8" fillId="3" borderId="14" xfId="1" applyFont="1" applyFill="1" applyBorder="1" applyAlignment="1">
      <alignment vertical="center"/>
    </xf>
    <xf numFmtId="0" fontId="8" fillId="3" borderId="16" xfId="1" applyFont="1" applyFill="1" applyBorder="1" applyAlignment="1">
      <alignment vertical="center"/>
    </xf>
    <xf numFmtId="0" fontId="8" fillId="4" borderId="21" xfId="1" applyFont="1" applyFill="1" applyBorder="1" applyAlignment="1">
      <alignment vertical="center"/>
    </xf>
    <xf numFmtId="0" fontId="8" fillId="4" borderId="22" xfId="1" applyFont="1" applyFill="1" applyBorder="1" applyAlignment="1">
      <alignment vertical="center"/>
    </xf>
    <xf numFmtId="0" fontId="8" fillId="4" borderId="23" xfId="1" applyFont="1" applyFill="1" applyBorder="1" applyAlignment="1">
      <alignment vertical="center"/>
    </xf>
    <xf numFmtId="0" fontId="8" fillId="4" borderId="24" xfId="1" applyFont="1" applyFill="1" applyBorder="1" applyAlignment="1">
      <alignment vertical="center" wrapText="1"/>
    </xf>
    <xf numFmtId="0" fontId="8" fillId="4" borderId="23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vertical="center"/>
    </xf>
    <xf numFmtId="0" fontId="8" fillId="3" borderId="23" xfId="1" applyFont="1" applyFill="1" applyBorder="1" applyAlignment="1">
      <alignment vertical="center"/>
    </xf>
    <xf numFmtId="0" fontId="8" fillId="4" borderId="16" xfId="1" applyFont="1" applyFill="1" applyBorder="1" applyAlignment="1">
      <alignment vertical="center" wrapText="1"/>
    </xf>
    <xf numFmtId="0" fontId="8" fillId="4" borderId="18" xfId="1" applyFont="1" applyFill="1" applyBorder="1" applyAlignment="1">
      <alignment horizontal="center" vertical="center" textRotation="255"/>
    </xf>
    <xf numFmtId="0" fontId="8" fillId="4" borderId="19" xfId="1" applyFont="1" applyFill="1" applyBorder="1" applyAlignment="1">
      <alignment horizontal="center" vertical="center" textRotation="255"/>
    </xf>
    <xf numFmtId="0" fontId="8" fillId="4" borderId="15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textRotation="255" wrapText="1"/>
    </xf>
    <xf numFmtId="0" fontId="8" fillId="3" borderId="5" xfId="1" applyFont="1" applyFill="1" applyBorder="1" applyAlignment="1">
      <alignment horizontal="center" vertical="center" textRotation="255" wrapText="1"/>
    </xf>
    <xf numFmtId="0" fontId="8" fillId="3" borderId="9" xfId="1" applyFont="1" applyFill="1" applyBorder="1" applyAlignment="1">
      <alignment horizontal="center" vertical="center" textRotation="255" wrapText="1"/>
    </xf>
    <xf numFmtId="0" fontId="8" fillId="3" borderId="8" xfId="1" applyFont="1" applyFill="1" applyBorder="1" applyAlignment="1">
      <alignment horizontal="center" vertical="center" textRotation="255" wrapText="1"/>
    </xf>
    <xf numFmtId="0" fontId="8" fillId="2" borderId="10" xfId="1" applyFont="1" applyFill="1" applyBorder="1" applyAlignment="1">
      <alignment wrapText="1"/>
    </xf>
    <xf numFmtId="0" fontId="8" fillId="2" borderId="11" xfId="1" applyFont="1" applyFill="1" applyBorder="1"/>
    <xf numFmtId="0" fontId="8" fillId="2" borderId="1" xfId="1" applyFont="1" applyFill="1" applyBorder="1" applyAlignment="1">
      <alignment horizontal="right" vertical="top" wrapText="1"/>
    </xf>
    <xf numFmtId="0" fontId="8" fillId="2" borderId="2" xfId="1" applyFont="1" applyFill="1" applyBorder="1" applyAlignment="1">
      <alignment vertical="top"/>
    </xf>
    <xf numFmtId="0" fontId="8" fillId="2" borderId="3" xfId="1" applyFont="1" applyFill="1" applyBorder="1" applyAlignment="1">
      <alignment vertical="top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5171</xdr:colOff>
      <xdr:row>2</xdr:row>
      <xdr:rowOff>8712</xdr:rowOff>
    </xdr:from>
    <xdr:to>
      <xdr:col>3</xdr:col>
      <xdr:colOff>5134</xdr:colOff>
      <xdr:row>5</xdr:row>
      <xdr:rowOff>2054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4C74DD19-62F6-4F32-A62C-1FF8D42876AA}"/>
            </a:ext>
          </a:extLst>
        </xdr:cNvPr>
        <xdr:cNvSpPr/>
      </xdr:nvSpPr>
      <xdr:spPr bwMode="auto">
        <a:xfrm>
          <a:off x="5171" y="356094"/>
          <a:ext cx="2431639" cy="3343901"/>
        </a:xfrm>
        <a:prstGeom prst="rtTriangle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139700</xdr:colOff>
      <xdr:row>2</xdr:row>
      <xdr:rowOff>762000</xdr:rowOff>
    </xdr:from>
    <xdr:to>
      <xdr:col>28</xdr:col>
      <xdr:colOff>114300</xdr:colOff>
      <xdr:row>2</xdr:row>
      <xdr:rowOff>1352550</xdr:rowOff>
    </xdr:to>
    <xdr:sp macro="" textlink="">
      <xdr:nvSpPr>
        <xdr:cNvPr id="3" name="AutoShape 72">
          <a:extLst>
            <a:ext uri="{FF2B5EF4-FFF2-40B4-BE49-F238E27FC236}">
              <a16:creationId xmlns:a16="http://schemas.microsoft.com/office/drawing/2014/main" id="{D89C424C-36F9-42C4-B501-BAFA8C576898}"/>
            </a:ext>
          </a:extLst>
        </xdr:cNvPr>
        <xdr:cNvSpPr>
          <a:spLocks noChangeArrowheads="1"/>
        </xdr:cNvSpPr>
      </xdr:nvSpPr>
      <xdr:spPr bwMode="auto">
        <a:xfrm>
          <a:off x="1066800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139700</xdr:colOff>
      <xdr:row>2</xdr:row>
      <xdr:rowOff>762000</xdr:rowOff>
    </xdr:from>
    <xdr:to>
      <xdr:col>29</xdr:col>
      <xdr:colOff>114300</xdr:colOff>
      <xdr:row>2</xdr:row>
      <xdr:rowOff>1352550</xdr:rowOff>
    </xdr:to>
    <xdr:sp macro="" textlink="">
      <xdr:nvSpPr>
        <xdr:cNvPr id="4" name="AutoShape 73">
          <a:extLst>
            <a:ext uri="{FF2B5EF4-FFF2-40B4-BE49-F238E27FC236}">
              <a16:creationId xmlns:a16="http://schemas.microsoft.com/office/drawing/2014/main" id="{C813756F-E182-4AD2-A450-9F60B01D9A01}"/>
            </a:ext>
          </a:extLst>
        </xdr:cNvPr>
        <xdr:cNvSpPr>
          <a:spLocks noChangeArrowheads="1"/>
        </xdr:cNvSpPr>
      </xdr:nvSpPr>
      <xdr:spPr bwMode="auto">
        <a:xfrm>
          <a:off x="1099185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209550</xdr:colOff>
      <xdr:row>2</xdr:row>
      <xdr:rowOff>762000</xdr:rowOff>
    </xdr:from>
    <xdr:to>
      <xdr:col>34</xdr:col>
      <xdr:colOff>114300</xdr:colOff>
      <xdr:row>2</xdr:row>
      <xdr:rowOff>1352550</xdr:rowOff>
    </xdr:to>
    <xdr:sp macro="" textlink="">
      <xdr:nvSpPr>
        <xdr:cNvPr id="5" name="AutoShape 75">
          <a:extLst>
            <a:ext uri="{FF2B5EF4-FFF2-40B4-BE49-F238E27FC236}">
              <a16:creationId xmlns:a16="http://schemas.microsoft.com/office/drawing/2014/main" id="{53E2992A-917E-4A50-9C22-3CB3D521C8CD}"/>
            </a:ext>
          </a:extLst>
        </xdr:cNvPr>
        <xdr:cNvSpPr>
          <a:spLocks noChangeArrowheads="1"/>
        </xdr:cNvSpPr>
      </xdr:nvSpPr>
      <xdr:spPr bwMode="auto">
        <a:xfrm>
          <a:off x="1268095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2</xdr:row>
      <xdr:rowOff>371475</xdr:rowOff>
    </xdr:from>
    <xdr:to>
      <xdr:col>6</xdr:col>
      <xdr:colOff>85725</xdr:colOff>
      <xdr:row>4</xdr:row>
      <xdr:rowOff>847725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650CDE82-16A7-4B2E-87D2-D1C4FA8CB0DC}"/>
            </a:ext>
          </a:extLst>
        </xdr:cNvPr>
        <xdr:cNvSpPr/>
      </xdr:nvSpPr>
      <xdr:spPr bwMode="auto">
        <a:xfrm>
          <a:off x="381000" y="714375"/>
          <a:ext cx="3108325" cy="1606550"/>
        </a:xfrm>
        <a:prstGeom prst="triangl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2</xdr:row>
      <xdr:rowOff>19050</xdr:rowOff>
    </xdr:from>
    <xdr:to>
      <xdr:col>3</xdr:col>
      <xdr:colOff>85725</xdr:colOff>
      <xdr:row>4</xdr:row>
      <xdr:rowOff>2200275</xdr:rowOff>
    </xdr:to>
    <xdr:sp macro="" textlink="">
      <xdr:nvSpPr>
        <xdr:cNvPr id="7" name="直角三角形 6">
          <a:extLst>
            <a:ext uri="{FF2B5EF4-FFF2-40B4-BE49-F238E27FC236}">
              <a16:creationId xmlns:a16="http://schemas.microsoft.com/office/drawing/2014/main" id="{1A08EF1C-9343-4243-A561-C4DC757BA8DB}"/>
            </a:ext>
          </a:extLst>
        </xdr:cNvPr>
        <xdr:cNvSpPr/>
      </xdr:nvSpPr>
      <xdr:spPr bwMode="auto">
        <a:xfrm>
          <a:off x="9525" y="372172"/>
          <a:ext cx="2506237" cy="3314932"/>
        </a:xfrm>
        <a:prstGeom prst="rtTriangl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4</xdr:row>
      <xdr:rowOff>1943100</xdr:rowOff>
    </xdr:from>
    <xdr:ext cx="1581150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5224D3-5B08-469A-ACF0-4B6BC5529082}"/>
            </a:ext>
          </a:extLst>
        </xdr:cNvPr>
        <xdr:cNvSpPr txBox="1">
          <a:spLocks/>
        </xdr:cNvSpPr>
      </xdr:nvSpPr>
      <xdr:spPr>
        <a:xfrm>
          <a:off x="19050" y="3429000"/>
          <a:ext cx="158115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設備の種類</a:t>
          </a:r>
        </a:p>
      </xdr:txBody>
    </xdr:sp>
    <xdr:clientData/>
  </xdr:oneCellAnchor>
  <xdr:twoCellAnchor>
    <xdr:from>
      <xdr:col>23</xdr:col>
      <xdr:colOff>54767</xdr:colOff>
      <xdr:row>2</xdr:row>
      <xdr:rowOff>101600</xdr:rowOff>
    </xdr:from>
    <xdr:to>
      <xdr:col>23</xdr:col>
      <xdr:colOff>295008</xdr:colOff>
      <xdr:row>2</xdr:row>
      <xdr:rowOff>668075</xdr:rowOff>
    </xdr:to>
    <xdr:sp macro="" textlink="">
      <xdr:nvSpPr>
        <xdr:cNvPr id="9" name="大かっこ 47">
          <a:extLst>
            <a:ext uri="{FF2B5EF4-FFF2-40B4-BE49-F238E27FC236}">
              <a16:creationId xmlns:a16="http://schemas.microsoft.com/office/drawing/2014/main" id="{B46E522D-4ADA-4ABA-A045-3C1C94195235}"/>
            </a:ext>
          </a:extLst>
        </xdr:cNvPr>
        <xdr:cNvSpPr>
          <a:spLocks noChangeArrowheads="1"/>
        </xdr:cNvSpPr>
      </xdr:nvSpPr>
      <xdr:spPr bwMode="auto">
        <a:xfrm>
          <a:off x="8960642" y="454025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216692</xdr:colOff>
      <xdr:row>2</xdr:row>
      <xdr:rowOff>104775</xdr:rowOff>
    </xdr:from>
    <xdr:to>
      <xdr:col>25</xdr:col>
      <xdr:colOff>129908</xdr:colOff>
      <xdr:row>2</xdr:row>
      <xdr:rowOff>668075</xdr:rowOff>
    </xdr:to>
    <xdr:sp macro="" textlink="">
      <xdr:nvSpPr>
        <xdr:cNvPr id="10" name="大かっこ 47">
          <a:extLst>
            <a:ext uri="{FF2B5EF4-FFF2-40B4-BE49-F238E27FC236}">
              <a16:creationId xmlns:a16="http://schemas.microsoft.com/office/drawing/2014/main" id="{50B07B4D-0D1F-4C46-8D96-3DF3CCBA0618}"/>
            </a:ext>
          </a:extLst>
        </xdr:cNvPr>
        <xdr:cNvSpPr>
          <a:spLocks noChangeArrowheads="1"/>
        </xdr:cNvSpPr>
      </xdr:nvSpPr>
      <xdr:spPr bwMode="auto">
        <a:xfrm>
          <a:off x="9446417" y="4572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214311</xdr:colOff>
      <xdr:row>2</xdr:row>
      <xdr:rowOff>95250</xdr:rowOff>
    </xdr:from>
    <xdr:to>
      <xdr:col>27</xdr:col>
      <xdr:colOff>127527</xdr:colOff>
      <xdr:row>2</xdr:row>
      <xdr:rowOff>658550</xdr:rowOff>
    </xdr:to>
    <xdr:sp macro="" textlink="">
      <xdr:nvSpPr>
        <xdr:cNvPr id="11" name="大かっこ 47">
          <a:extLst>
            <a:ext uri="{FF2B5EF4-FFF2-40B4-BE49-F238E27FC236}">
              <a16:creationId xmlns:a16="http://schemas.microsoft.com/office/drawing/2014/main" id="{C05044E1-3B75-4AA1-868B-84FFA9B7204D}"/>
            </a:ext>
          </a:extLst>
        </xdr:cNvPr>
        <xdr:cNvSpPr>
          <a:spLocks noChangeArrowheads="1"/>
        </xdr:cNvSpPr>
      </xdr:nvSpPr>
      <xdr:spPr bwMode="auto">
        <a:xfrm>
          <a:off x="10091736" y="447675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59529</xdr:colOff>
      <xdr:row>2</xdr:row>
      <xdr:rowOff>114300</xdr:rowOff>
    </xdr:from>
    <xdr:to>
      <xdr:col>28</xdr:col>
      <xdr:colOff>299770</xdr:colOff>
      <xdr:row>2</xdr:row>
      <xdr:rowOff>674425</xdr:rowOff>
    </xdr:to>
    <xdr:sp macro="" textlink="">
      <xdr:nvSpPr>
        <xdr:cNvPr id="12" name="大かっこ 47">
          <a:extLst>
            <a:ext uri="{FF2B5EF4-FFF2-40B4-BE49-F238E27FC236}">
              <a16:creationId xmlns:a16="http://schemas.microsoft.com/office/drawing/2014/main" id="{1A18B937-309A-401E-AB8B-561ABC240372}"/>
            </a:ext>
          </a:extLst>
        </xdr:cNvPr>
        <xdr:cNvSpPr>
          <a:spLocks noChangeArrowheads="1"/>
        </xdr:cNvSpPr>
      </xdr:nvSpPr>
      <xdr:spPr bwMode="auto">
        <a:xfrm>
          <a:off x="10584654" y="46672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57150</xdr:colOff>
      <xdr:row>2</xdr:row>
      <xdr:rowOff>101600</xdr:rowOff>
    </xdr:from>
    <xdr:to>
      <xdr:col>29</xdr:col>
      <xdr:colOff>297391</xdr:colOff>
      <xdr:row>2</xdr:row>
      <xdr:rowOff>668075</xdr:rowOff>
    </xdr:to>
    <xdr:sp macro="" textlink="">
      <xdr:nvSpPr>
        <xdr:cNvPr id="13" name="大かっこ 47">
          <a:extLst>
            <a:ext uri="{FF2B5EF4-FFF2-40B4-BE49-F238E27FC236}">
              <a16:creationId xmlns:a16="http://schemas.microsoft.com/office/drawing/2014/main" id="{ECF8ECED-434B-4464-AC89-78826D8A7060}"/>
            </a:ext>
          </a:extLst>
        </xdr:cNvPr>
        <xdr:cNvSpPr>
          <a:spLocks noChangeArrowheads="1"/>
        </xdr:cNvSpPr>
      </xdr:nvSpPr>
      <xdr:spPr bwMode="auto">
        <a:xfrm>
          <a:off x="10909300" y="44450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219073</xdr:colOff>
      <xdr:row>2</xdr:row>
      <xdr:rowOff>85725</xdr:rowOff>
    </xdr:from>
    <xdr:to>
      <xdr:col>31</xdr:col>
      <xdr:colOff>132289</xdr:colOff>
      <xdr:row>2</xdr:row>
      <xdr:rowOff>649025</xdr:rowOff>
    </xdr:to>
    <xdr:sp macro="" textlink="">
      <xdr:nvSpPr>
        <xdr:cNvPr id="14" name="大かっこ 47">
          <a:extLst>
            <a:ext uri="{FF2B5EF4-FFF2-40B4-BE49-F238E27FC236}">
              <a16:creationId xmlns:a16="http://schemas.microsoft.com/office/drawing/2014/main" id="{F9F785FB-B40A-4882-80A4-60EABE5235A7}"/>
            </a:ext>
          </a:extLst>
        </xdr:cNvPr>
        <xdr:cNvSpPr>
          <a:spLocks noChangeArrowheads="1"/>
        </xdr:cNvSpPr>
      </xdr:nvSpPr>
      <xdr:spPr bwMode="auto">
        <a:xfrm>
          <a:off x="11391898" y="4381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54767</xdr:colOff>
      <xdr:row>2</xdr:row>
      <xdr:rowOff>120650</xdr:rowOff>
    </xdr:from>
    <xdr:to>
      <xdr:col>32</xdr:col>
      <xdr:colOff>295008</xdr:colOff>
      <xdr:row>2</xdr:row>
      <xdr:rowOff>687125</xdr:rowOff>
    </xdr:to>
    <xdr:sp macro="" textlink="">
      <xdr:nvSpPr>
        <xdr:cNvPr id="15" name="大かっこ 47">
          <a:extLst>
            <a:ext uri="{FF2B5EF4-FFF2-40B4-BE49-F238E27FC236}">
              <a16:creationId xmlns:a16="http://schemas.microsoft.com/office/drawing/2014/main" id="{2437D4B4-F29F-4DD5-8D83-9D296AEE3A2C}"/>
            </a:ext>
          </a:extLst>
        </xdr:cNvPr>
        <xdr:cNvSpPr>
          <a:spLocks noChangeArrowheads="1"/>
        </xdr:cNvSpPr>
      </xdr:nvSpPr>
      <xdr:spPr bwMode="auto">
        <a:xfrm>
          <a:off x="11875292" y="473075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52385</xdr:colOff>
      <xdr:row>2</xdr:row>
      <xdr:rowOff>104775</xdr:rowOff>
    </xdr:from>
    <xdr:to>
      <xdr:col>33</xdr:col>
      <xdr:colOff>292626</xdr:colOff>
      <xdr:row>2</xdr:row>
      <xdr:rowOff>664900</xdr:rowOff>
    </xdr:to>
    <xdr:sp macro="" textlink="">
      <xdr:nvSpPr>
        <xdr:cNvPr id="16" name="大かっこ 47">
          <a:extLst>
            <a:ext uri="{FF2B5EF4-FFF2-40B4-BE49-F238E27FC236}">
              <a16:creationId xmlns:a16="http://schemas.microsoft.com/office/drawing/2014/main" id="{C55FD985-6311-4173-AB43-CAA5B9A3DF5A}"/>
            </a:ext>
          </a:extLst>
        </xdr:cNvPr>
        <xdr:cNvSpPr>
          <a:spLocks noChangeArrowheads="1"/>
        </xdr:cNvSpPr>
      </xdr:nvSpPr>
      <xdr:spPr bwMode="auto">
        <a:xfrm>
          <a:off x="12196760" y="457200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51593</xdr:colOff>
      <xdr:row>2</xdr:row>
      <xdr:rowOff>104775</xdr:rowOff>
    </xdr:from>
    <xdr:to>
      <xdr:col>34</xdr:col>
      <xdr:colOff>291834</xdr:colOff>
      <xdr:row>2</xdr:row>
      <xdr:rowOff>664900</xdr:rowOff>
    </xdr:to>
    <xdr:sp macro="" textlink="">
      <xdr:nvSpPr>
        <xdr:cNvPr id="17" name="大かっこ 47">
          <a:extLst>
            <a:ext uri="{FF2B5EF4-FFF2-40B4-BE49-F238E27FC236}">
              <a16:creationId xmlns:a16="http://schemas.microsoft.com/office/drawing/2014/main" id="{215608E9-155C-4A89-902C-1383DA9BE9B0}"/>
            </a:ext>
          </a:extLst>
        </xdr:cNvPr>
        <xdr:cNvSpPr>
          <a:spLocks noChangeArrowheads="1"/>
        </xdr:cNvSpPr>
      </xdr:nvSpPr>
      <xdr:spPr bwMode="auto">
        <a:xfrm>
          <a:off x="12519818" y="457200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tabSelected="1" view="pageBreakPreview" topLeftCell="A25" zoomScale="85" zoomScaleNormal="100" zoomScaleSheetLayoutView="85" workbookViewId="0">
      <selection activeCell="A60" sqref="A60"/>
    </sheetView>
  </sheetViews>
  <sheetFormatPr defaultColWidth="8.25" defaultRowHeight="12"/>
  <cols>
    <col min="1" max="1" width="3.75" style="1" customWidth="1"/>
    <col min="2" max="2" width="20" style="1" bestFit="1" customWidth="1"/>
    <col min="3" max="3" width="8.125" style="1" customWidth="1"/>
    <col min="4" max="36" width="4.25" style="1" customWidth="1"/>
    <col min="37" max="16384" width="8.25" style="1"/>
  </cols>
  <sheetData>
    <row r="1" spans="1:36" ht="14.25">
      <c r="A1" s="7"/>
      <c r="B1" s="8"/>
      <c r="C1" s="8"/>
      <c r="D1" s="9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ht="13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10" t="s">
        <v>90</v>
      </c>
    </row>
    <row r="3" spans="1:36" ht="60" customHeight="1">
      <c r="A3" s="57" t="s">
        <v>0</v>
      </c>
      <c r="B3" s="58"/>
      <c r="C3" s="59"/>
      <c r="D3" s="50" t="s">
        <v>1</v>
      </c>
      <c r="E3" s="50"/>
      <c r="F3" s="50" t="s">
        <v>2</v>
      </c>
      <c r="G3" s="50"/>
      <c r="H3" s="50"/>
      <c r="I3" s="50"/>
      <c r="J3" s="50" t="s">
        <v>3</v>
      </c>
      <c r="K3" s="50"/>
      <c r="L3" s="22" t="s">
        <v>4</v>
      </c>
      <c r="M3" s="50" t="s">
        <v>5</v>
      </c>
      <c r="N3" s="50"/>
      <c r="O3" s="50" t="s">
        <v>6</v>
      </c>
      <c r="P3" s="50"/>
      <c r="Q3" s="50"/>
      <c r="R3" s="50"/>
      <c r="S3" s="22" t="s">
        <v>7</v>
      </c>
      <c r="T3" s="22" t="s">
        <v>8</v>
      </c>
      <c r="U3" s="50" t="s">
        <v>9</v>
      </c>
      <c r="V3" s="50"/>
      <c r="W3" s="22" t="s">
        <v>10</v>
      </c>
      <c r="X3" s="11" t="s">
        <v>11</v>
      </c>
      <c r="Y3" s="51" t="s">
        <v>12</v>
      </c>
      <c r="Z3" s="51"/>
      <c r="AA3" s="51" t="s">
        <v>13</v>
      </c>
      <c r="AB3" s="51"/>
      <c r="AC3" s="11" t="s">
        <v>14</v>
      </c>
      <c r="AD3" s="11" t="s">
        <v>15</v>
      </c>
      <c r="AE3" s="51" t="s">
        <v>16</v>
      </c>
      <c r="AF3" s="51"/>
      <c r="AG3" s="11" t="s">
        <v>17</v>
      </c>
      <c r="AH3" s="11" t="s">
        <v>18</v>
      </c>
      <c r="AI3" s="11" t="s">
        <v>19</v>
      </c>
      <c r="AJ3" s="52" t="s">
        <v>20</v>
      </c>
    </row>
    <row r="4" spans="1:36" ht="29.25" customHeight="1">
      <c r="A4" s="12"/>
      <c r="B4" s="13"/>
      <c r="C4" s="14"/>
      <c r="D4" s="15" t="s">
        <v>21</v>
      </c>
      <c r="E4" s="15" t="s">
        <v>22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21</v>
      </c>
      <c r="K4" s="15" t="s">
        <v>22</v>
      </c>
      <c r="L4" s="16"/>
      <c r="M4" s="15" t="s">
        <v>21</v>
      </c>
      <c r="N4" s="15" t="s">
        <v>22</v>
      </c>
      <c r="O4" s="15" t="s">
        <v>21</v>
      </c>
      <c r="P4" s="15" t="s">
        <v>22</v>
      </c>
      <c r="Q4" s="15" t="s">
        <v>23</v>
      </c>
      <c r="R4" s="15" t="s">
        <v>24</v>
      </c>
      <c r="S4" s="16"/>
      <c r="T4" s="16"/>
      <c r="U4" s="15" t="s">
        <v>21</v>
      </c>
      <c r="V4" s="15" t="s">
        <v>22</v>
      </c>
      <c r="W4" s="16"/>
      <c r="X4" s="17"/>
      <c r="Y4" s="15" t="s">
        <v>21</v>
      </c>
      <c r="Z4" s="15" t="s">
        <v>22</v>
      </c>
      <c r="AA4" s="15" t="s">
        <v>21</v>
      </c>
      <c r="AB4" s="15" t="s">
        <v>22</v>
      </c>
      <c r="AC4" s="17"/>
      <c r="AD4" s="17"/>
      <c r="AE4" s="15" t="s">
        <v>21</v>
      </c>
      <c r="AF4" s="15" t="s">
        <v>22</v>
      </c>
      <c r="AG4" s="17"/>
      <c r="AH4" s="17"/>
      <c r="AI4" s="17"/>
      <c r="AJ4" s="53"/>
    </row>
    <row r="5" spans="1:36" ht="174.75" customHeight="1">
      <c r="A5" s="55"/>
      <c r="B5" s="56"/>
      <c r="C5" s="18"/>
      <c r="D5" s="19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19" t="s">
        <v>30</v>
      </c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35</v>
      </c>
      <c r="O5" s="19" t="s">
        <v>36</v>
      </c>
      <c r="P5" s="19" t="s">
        <v>37</v>
      </c>
      <c r="Q5" s="19" t="s">
        <v>38</v>
      </c>
      <c r="R5" s="19" t="s">
        <v>39</v>
      </c>
      <c r="S5" s="19" t="s">
        <v>40</v>
      </c>
      <c r="T5" s="19" t="s">
        <v>41</v>
      </c>
      <c r="U5" s="19" t="s">
        <v>42</v>
      </c>
      <c r="V5" s="19" t="s">
        <v>43</v>
      </c>
      <c r="W5" s="19" t="s">
        <v>44</v>
      </c>
      <c r="X5" s="19" t="s">
        <v>45</v>
      </c>
      <c r="Y5" s="19" t="s">
        <v>46</v>
      </c>
      <c r="Z5" s="19" t="s">
        <v>47</v>
      </c>
      <c r="AA5" s="19" t="s">
        <v>48</v>
      </c>
      <c r="AB5" s="19" t="s">
        <v>49</v>
      </c>
      <c r="AC5" s="19" t="s">
        <v>50</v>
      </c>
      <c r="AD5" s="19" t="s">
        <v>51</v>
      </c>
      <c r="AE5" s="19" t="s">
        <v>52</v>
      </c>
      <c r="AF5" s="19" t="s">
        <v>53</v>
      </c>
      <c r="AG5" s="19" t="s">
        <v>54</v>
      </c>
      <c r="AH5" s="19" t="s">
        <v>55</v>
      </c>
      <c r="AI5" s="19" t="s">
        <v>56</v>
      </c>
      <c r="AJ5" s="54"/>
    </row>
    <row r="6" spans="1:36" ht="12.95" customHeight="1">
      <c r="A6" s="29" t="s">
        <v>57</v>
      </c>
      <c r="B6" s="32" t="s">
        <v>58</v>
      </c>
      <c r="C6" s="20" t="s">
        <v>59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v>4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1</v>
      </c>
      <c r="Z6" s="2">
        <v>0</v>
      </c>
      <c r="AA6" s="2">
        <v>0</v>
      </c>
      <c r="AB6" s="2">
        <v>0</v>
      </c>
      <c r="AC6" s="2">
        <v>2</v>
      </c>
      <c r="AD6" s="2">
        <v>0</v>
      </c>
      <c r="AE6" s="2">
        <v>2</v>
      </c>
      <c r="AF6" s="2">
        <v>1</v>
      </c>
      <c r="AG6" s="2">
        <v>0</v>
      </c>
      <c r="AH6" s="2">
        <v>0</v>
      </c>
      <c r="AI6" s="2">
        <v>0</v>
      </c>
      <c r="AJ6" s="3">
        <f>SUM(D6:AI6)</f>
        <v>11</v>
      </c>
    </row>
    <row r="7" spans="1:36" ht="12.95" customHeight="1">
      <c r="A7" s="48"/>
      <c r="B7" s="33"/>
      <c r="C7" s="20" t="s">
        <v>60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2</v>
      </c>
      <c r="AD7" s="2">
        <v>0</v>
      </c>
      <c r="AE7" s="2">
        <v>1</v>
      </c>
      <c r="AF7" s="2">
        <v>1</v>
      </c>
      <c r="AG7" s="2">
        <v>0</v>
      </c>
      <c r="AH7" s="2">
        <v>0</v>
      </c>
      <c r="AI7" s="2">
        <v>0</v>
      </c>
      <c r="AJ7" s="3">
        <f t="shared" ref="AJ7:AJ53" si="0">SUM(D7:AI7)</f>
        <v>7</v>
      </c>
    </row>
    <row r="8" spans="1:36" ht="12.95" customHeight="1">
      <c r="A8" s="48"/>
      <c r="B8" s="32" t="s">
        <v>61</v>
      </c>
      <c r="C8" s="20" t="s">
        <v>59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7</v>
      </c>
      <c r="M8" s="2">
        <v>2</v>
      </c>
      <c r="N8" s="2">
        <v>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1</v>
      </c>
      <c r="Y8" s="2">
        <v>51</v>
      </c>
      <c r="Z8" s="2">
        <v>1</v>
      </c>
      <c r="AA8" s="2">
        <v>0</v>
      </c>
      <c r="AB8" s="2">
        <v>0</v>
      </c>
      <c r="AC8" s="2">
        <v>23</v>
      </c>
      <c r="AD8" s="2">
        <v>2</v>
      </c>
      <c r="AE8" s="2">
        <v>7</v>
      </c>
      <c r="AF8" s="2">
        <v>7</v>
      </c>
      <c r="AG8" s="2">
        <v>0</v>
      </c>
      <c r="AH8" s="2">
        <v>0</v>
      </c>
      <c r="AI8" s="2">
        <v>0</v>
      </c>
      <c r="AJ8" s="3">
        <f t="shared" si="0"/>
        <v>104</v>
      </c>
    </row>
    <row r="9" spans="1:36" ht="12.95" customHeight="1">
      <c r="A9" s="48"/>
      <c r="B9" s="33"/>
      <c r="C9" s="20" t="s">
        <v>60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2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12</v>
      </c>
      <c r="Z9" s="2">
        <v>1</v>
      </c>
      <c r="AA9" s="2">
        <v>0</v>
      </c>
      <c r="AB9" s="2">
        <v>0</v>
      </c>
      <c r="AC9" s="2">
        <v>7</v>
      </c>
      <c r="AD9" s="2">
        <v>0</v>
      </c>
      <c r="AE9" s="2">
        <v>3</v>
      </c>
      <c r="AF9" s="2">
        <v>4</v>
      </c>
      <c r="AG9" s="2">
        <v>0</v>
      </c>
      <c r="AH9" s="2">
        <v>0</v>
      </c>
      <c r="AI9" s="2">
        <v>0</v>
      </c>
      <c r="AJ9" s="3">
        <f t="shared" si="0"/>
        <v>30</v>
      </c>
    </row>
    <row r="10" spans="1:36" ht="12.95" customHeight="1">
      <c r="A10" s="48"/>
      <c r="B10" s="32" t="s">
        <v>62</v>
      </c>
      <c r="C10" s="20" t="s">
        <v>59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2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1</v>
      </c>
      <c r="AF10" s="2">
        <v>0</v>
      </c>
      <c r="AG10" s="2">
        <v>0</v>
      </c>
      <c r="AH10" s="2">
        <v>0</v>
      </c>
      <c r="AI10" s="2">
        <v>0</v>
      </c>
      <c r="AJ10" s="3">
        <f t="shared" si="0"/>
        <v>4</v>
      </c>
    </row>
    <row r="11" spans="1:36" ht="12.95" customHeight="1">
      <c r="A11" s="48"/>
      <c r="B11" s="33"/>
      <c r="C11" s="20" t="s">
        <v>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2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3">
        <f t="shared" si="0"/>
        <v>4</v>
      </c>
    </row>
    <row r="12" spans="1:36" ht="12.95" customHeight="1">
      <c r="A12" s="48"/>
      <c r="B12" s="32" t="s">
        <v>63</v>
      </c>
      <c r="C12" s="20" t="s">
        <v>59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3">
        <f t="shared" si="0"/>
        <v>0</v>
      </c>
    </row>
    <row r="13" spans="1:36" ht="12.95" customHeight="1">
      <c r="A13" s="48"/>
      <c r="B13" s="33"/>
      <c r="C13" s="20" t="s">
        <v>60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3">
        <f t="shared" si="0"/>
        <v>0</v>
      </c>
    </row>
    <row r="14" spans="1:36" ht="12.95" customHeight="1">
      <c r="A14" s="48"/>
      <c r="B14" s="32" t="s">
        <v>64</v>
      </c>
      <c r="C14" s="20" t="s">
        <v>59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3">
        <f t="shared" si="0"/>
        <v>0</v>
      </c>
    </row>
    <row r="15" spans="1:36" ht="12.95" customHeight="1">
      <c r="A15" s="48"/>
      <c r="B15" s="33"/>
      <c r="C15" s="20" t="s">
        <v>60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3">
        <f t="shared" si="0"/>
        <v>0</v>
      </c>
    </row>
    <row r="16" spans="1:36" ht="12.95" customHeight="1">
      <c r="A16" s="48"/>
      <c r="B16" s="32" t="s">
        <v>65</v>
      </c>
      <c r="C16" s="20" t="s">
        <v>59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1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3">
        <f t="shared" si="0"/>
        <v>1</v>
      </c>
    </row>
    <row r="17" spans="1:36" ht="12.95" customHeight="1">
      <c r="A17" s="48"/>
      <c r="B17" s="33"/>
      <c r="C17" s="20" t="s">
        <v>60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1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3">
        <f t="shared" si="0"/>
        <v>1</v>
      </c>
    </row>
    <row r="18" spans="1:36" ht="12.95" customHeight="1">
      <c r="A18" s="48"/>
      <c r="B18" s="32" t="s">
        <v>66</v>
      </c>
      <c r="C18" s="20" t="s">
        <v>59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3">
        <f t="shared" si="0"/>
        <v>0</v>
      </c>
    </row>
    <row r="19" spans="1:36" ht="12.95" customHeight="1">
      <c r="A19" s="48"/>
      <c r="B19" s="33"/>
      <c r="C19" s="20" t="s">
        <v>60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3">
        <f t="shared" si="0"/>
        <v>0</v>
      </c>
    </row>
    <row r="20" spans="1:36" ht="12.95" customHeight="1">
      <c r="A20" s="48"/>
      <c r="B20" s="32" t="s">
        <v>67</v>
      </c>
      <c r="C20" s="20" t="s">
        <v>59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3">
        <f t="shared" si="0"/>
        <v>2</v>
      </c>
    </row>
    <row r="21" spans="1:36" ht="12.95" customHeight="1">
      <c r="A21" s="48"/>
      <c r="B21" s="33"/>
      <c r="C21" s="20" t="s">
        <v>60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1</v>
      </c>
      <c r="AG21" s="2">
        <v>0</v>
      </c>
      <c r="AH21" s="2">
        <v>0</v>
      </c>
      <c r="AI21" s="2">
        <v>0</v>
      </c>
      <c r="AJ21" s="3">
        <f t="shared" si="0"/>
        <v>1</v>
      </c>
    </row>
    <row r="22" spans="1:36" ht="12.95" customHeight="1">
      <c r="A22" s="48"/>
      <c r="B22" s="32" t="s">
        <v>68</v>
      </c>
      <c r="C22" s="20" t="s">
        <v>59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2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5</v>
      </c>
      <c r="Z22" s="2">
        <v>0</v>
      </c>
      <c r="AA22" s="2">
        <v>0</v>
      </c>
      <c r="AB22" s="2">
        <v>0</v>
      </c>
      <c r="AC22" s="2">
        <v>3</v>
      </c>
      <c r="AD22" s="2">
        <v>2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3">
        <f t="shared" si="0"/>
        <v>12</v>
      </c>
    </row>
    <row r="23" spans="1:36" ht="12.95" customHeight="1">
      <c r="A23" s="48"/>
      <c r="B23" s="33"/>
      <c r="C23" s="20" t="s">
        <v>60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2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1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3">
        <f t="shared" si="0"/>
        <v>3</v>
      </c>
    </row>
    <row r="24" spans="1:36" s="4" customFormat="1" ht="12.95" customHeight="1">
      <c r="A24" s="48"/>
      <c r="B24" s="34" t="s">
        <v>69</v>
      </c>
      <c r="C24" s="20" t="s">
        <v>59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3">
        <f t="shared" si="0"/>
        <v>1</v>
      </c>
    </row>
    <row r="25" spans="1:36" s="4" customFormat="1" ht="12.95" customHeight="1">
      <c r="A25" s="48"/>
      <c r="B25" s="45"/>
      <c r="C25" s="20" t="s">
        <v>60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3">
        <f t="shared" si="0"/>
        <v>0</v>
      </c>
    </row>
    <row r="26" spans="1:36" ht="12.95" customHeight="1">
      <c r="A26" s="48"/>
      <c r="B26" s="36" t="s">
        <v>70</v>
      </c>
      <c r="C26" s="21" t="s">
        <v>59</v>
      </c>
      <c r="D26" s="3">
        <f>SUM(D6,D8,D10,D12,D14,D16,D18,D20,D22,D24)</f>
        <v>0</v>
      </c>
      <c r="E26" s="3">
        <f t="shared" ref="E26:AI27" si="1">SUM(E6,E8,E10,E12,E14,E16,E18,E20,E22,E24)</f>
        <v>0</v>
      </c>
      <c r="F26" s="3">
        <f t="shared" si="1"/>
        <v>0</v>
      </c>
      <c r="G26" s="3">
        <f t="shared" si="1"/>
        <v>0</v>
      </c>
      <c r="H26" s="3">
        <f t="shared" si="1"/>
        <v>0</v>
      </c>
      <c r="I26" s="3">
        <f t="shared" si="1"/>
        <v>0</v>
      </c>
      <c r="J26" s="3">
        <f t="shared" si="1"/>
        <v>0</v>
      </c>
      <c r="K26" s="3">
        <f t="shared" si="1"/>
        <v>0</v>
      </c>
      <c r="L26" s="3">
        <f t="shared" si="1"/>
        <v>7</v>
      </c>
      <c r="M26" s="3">
        <f t="shared" si="1"/>
        <v>7</v>
      </c>
      <c r="N26" s="3">
        <f t="shared" si="1"/>
        <v>7</v>
      </c>
      <c r="O26" s="3">
        <f t="shared" si="1"/>
        <v>0</v>
      </c>
      <c r="P26" s="3">
        <f t="shared" si="1"/>
        <v>0</v>
      </c>
      <c r="Q26" s="3">
        <f t="shared" si="1"/>
        <v>0</v>
      </c>
      <c r="R26" s="3">
        <f t="shared" si="1"/>
        <v>0</v>
      </c>
      <c r="S26" s="3">
        <f t="shared" si="1"/>
        <v>0</v>
      </c>
      <c r="T26" s="3">
        <f t="shared" si="1"/>
        <v>0</v>
      </c>
      <c r="U26" s="3">
        <f t="shared" si="1"/>
        <v>0</v>
      </c>
      <c r="V26" s="3">
        <f t="shared" si="1"/>
        <v>0</v>
      </c>
      <c r="W26" s="3">
        <f t="shared" si="1"/>
        <v>0</v>
      </c>
      <c r="X26" s="3">
        <f t="shared" si="1"/>
        <v>1</v>
      </c>
      <c r="Y26" s="3">
        <f t="shared" si="1"/>
        <v>60</v>
      </c>
      <c r="Z26" s="3">
        <f t="shared" si="1"/>
        <v>1</v>
      </c>
      <c r="AA26" s="3">
        <f t="shared" si="1"/>
        <v>1</v>
      </c>
      <c r="AB26" s="3">
        <f t="shared" si="1"/>
        <v>0</v>
      </c>
      <c r="AC26" s="3">
        <f t="shared" si="1"/>
        <v>28</v>
      </c>
      <c r="AD26" s="3">
        <f t="shared" si="1"/>
        <v>4</v>
      </c>
      <c r="AE26" s="3">
        <f t="shared" si="1"/>
        <v>10</v>
      </c>
      <c r="AF26" s="3">
        <f t="shared" si="1"/>
        <v>9</v>
      </c>
      <c r="AG26" s="3">
        <f t="shared" si="1"/>
        <v>0</v>
      </c>
      <c r="AH26" s="3">
        <f t="shared" si="1"/>
        <v>0</v>
      </c>
      <c r="AI26" s="3">
        <f t="shared" si="1"/>
        <v>0</v>
      </c>
      <c r="AJ26" s="3">
        <f>SUM(D26:AI26)</f>
        <v>135</v>
      </c>
    </row>
    <row r="27" spans="1:36" ht="12.95" customHeight="1">
      <c r="A27" s="49"/>
      <c r="B27" s="37"/>
      <c r="C27" s="21" t="s">
        <v>60</v>
      </c>
      <c r="D27" s="3">
        <f>SUM(D7,D9,D11,D13,D15,D17,D19,D21,D23,D25)</f>
        <v>0</v>
      </c>
      <c r="E27" s="3">
        <f t="shared" si="1"/>
        <v>0</v>
      </c>
      <c r="F27" s="3">
        <f t="shared" si="1"/>
        <v>0</v>
      </c>
      <c r="G27" s="3">
        <f t="shared" si="1"/>
        <v>0</v>
      </c>
      <c r="H27" s="3">
        <f t="shared" si="1"/>
        <v>0</v>
      </c>
      <c r="I27" s="3">
        <f t="shared" si="1"/>
        <v>0</v>
      </c>
      <c r="J27" s="3">
        <f t="shared" si="1"/>
        <v>0</v>
      </c>
      <c r="K27" s="3">
        <f t="shared" si="1"/>
        <v>0</v>
      </c>
      <c r="L27" s="3">
        <f t="shared" si="1"/>
        <v>2</v>
      </c>
      <c r="M27" s="3">
        <f t="shared" si="1"/>
        <v>4</v>
      </c>
      <c r="N27" s="3">
        <f t="shared" si="1"/>
        <v>3</v>
      </c>
      <c r="O27" s="3">
        <f t="shared" si="1"/>
        <v>0</v>
      </c>
      <c r="P27" s="3">
        <f t="shared" si="1"/>
        <v>0</v>
      </c>
      <c r="Q27" s="3">
        <f t="shared" si="1"/>
        <v>0</v>
      </c>
      <c r="R27" s="3">
        <f t="shared" si="1"/>
        <v>0</v>
      </c>
      <c r="S27" s="3">
        <f t="shared" si="1"/>
        <v>0</v>
      </c>
      <c r="T27" s="3">
        <f t="shared" si="1"/>
        <v>0</v>
      </c>
      <c r="U27" s="3">
        <f t="shared" si="1"/>
        <v>0</v>
      </c>
      <c r="V27" s="3">
        <f t="shared" si="1"/>
        <v>0</v>
      </c>
      <c r="W27" s="3">
        <f t="shared" si="1"/>
        <v>0</v>
      </c>
      <c r="X27" s="3">
        <f t="shared" si="1"/>
        <v>0</v>
      </c>
      <c r="Y27" s="3">
        <f t="shared" si="1"/>
        <v>15</v>
      </c>
      <c r="Z27" s="3">
        <f t="shared" si="1"/>
        <v>1</v>
      </c>
      <c r="AA27" s="3">
        <f t="shared" si="1"/>
        <v>1</v>
      </c>
      <c r="AB27" s="3">
        <f t="shared" si="1"/>
        <v>0</v>
      </c>
      <c r="AC27" s="3">
        <f t="shared" si="1"/>
        <v>9</v>
      </c>
      <c r="AD27" s="3">
        <f t="shared" si="1"/>
        <v>0</v>
      </c>
      <c r="AE27" s="3">
        <f t="shared" si="1"/>
        <v>5</v>
      </c>
      <c r="AF27" s="3">
        <f t="shared" si="1"/>
        <v>6</v>
      </c>
      <c r="AG27" s="3">
        <f t="shared" si="1"/>
        <v>0</v>
      </c>
      <c r="AH27" s="3">
        <f t="shared" si="1"/>
        <v>0</v>
      </c>
      <c r="AI27" s="3">
        <f t="shared" si="1"/>
        <v>0</v>
      </c>
      <c r="AJ27" s="3">
        <f>SUM(D27:AI27)</f>
        <v>46</v>
      </c>
    </row>
    <row r="28" spans="1:36" ht="12.95" customHeight="1">
      <c r="A28" s="46" t="s">
        <v>71</v>
      </c>
      <c r="B28" s="34" t="s">
        <v>72</v>
      </c>
      <c r="C28" s="20" t="s">
        <v>59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  <c r="L28" s="2">
        <v>7</v>
      </c>
      <c r="M28" s="2">
        <v>2</v>
      </c>
      <c r="N28" s="2">
        <v>7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1</v>
      </c>
      <c r="V28" s="2">
        <v>0</v>
      </c>
      <c r="W28" s="2">
        <v>0</v>
      </c>
      <c r="X28" s="2">
        <v>0</v>
      </c>
      <c r="Y28" s="2">
        <v>42</v>
      </c>
      <c r="Z28" s="2">
        <v>0</v>
      </c>
      <c r="AA28" s="2">
        <v>0</v>
      </c>
      <c r="AB28" s="2">
        <v>0</v>
      </c>
      <c r="AC28" s="2">
        <v>18</v>
      </c>
      <c r="AD28" s="2">
        <v>0</v>
      </c>
      <c r="AE28" s="2">
        <v>20</v>
      </c>
      <c r="AF28" s="2">
        <v>8</v>
      </c>
      <c r="AG28" s="2">
        <v>0</v>
      </c>
      <c r="AH28" s="2">
        <v>0</v>
      </c>
      <c r="AI28" s="2">
        <v>1</v>
      </c>
      <c r="AJ28" s="3">
        <f t="shared" si="0"/>
        <v>107</v>
      </c>
    </row>
    <row r="29" spans="1:36" ht="12.95" customHeight="1">
      <c r="A29" s="30"/>
      <c r="B29" s="45"/>
      <c r="C29" s="20" t="s">
        <v>60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2</v>
      </c>
      <c r="M29" s="2">
        <v>1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1</v>
      </c>
      <c r="V29" s="2">
        <v>0</v>
      </c>
      <c r="W29" s="2">
        <v>0</v>
      </c>
      <c r="X29" s="2">
        <v>0</v>
      </c>
      <c r="Y29" s="2">
        <v>7</v>
      </c>
      <c r="Z29" s="2">
        <v>0</v>
      </c>
      <c r="AA29" s="2">
        <v>0</v>
      </c>
      <c r="AB29" s="2">
        <v>0</v>
      </c>
      <c r="AC29" s="2">
        <v>5</v>
      </c>
      <c r="AD29" s="2">
        <v>0</v>
      </c>
      <c r="AE29" s="2">
        <v>11</v>
      </c>
      <c r="AF29" s="2">
        <v>4</v>
      </c>
      <c r="AG29" s="2">
        <v>0</v>
      </c>
      <c r="AH29" s="2">
        <v>0</v>
      </c>
      <c r="AI29" s="2">
        <v>0</v>
      </c>
      <c r="AJ29" s="3">
        <f t="shared" si="0"/>
        <v>33</v>
      </c>
    </row>
    <row r="30" spans="1:36" ht="12.95" customHeight="1">
      <c r="A30" s="30"/>
      <c r="B30" s="34" t="s">
        <v>73</v>
      </c>
      <c r="C30" s="20" t="s">
        <v>59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3">
        <f t="shared" si="0"/>
        <v>0</v>
      </c>
    </row>
    <row r="31" spans="1:36" ht="12.95" customHeight="1">
      <c r="A31" s="30"/>
      <c r="B31" s="45"/>
      <c r="C31" s="20" t="s">
        <v>60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3">
        <f t="shared" si="0"/>
        <v>0</v>
      </c>
    </row>
    <row r="32" spans="1:36" ht="12.95" customHeight="1">
      <c r="A32" s="30"/>
      <c r="B32" s="34" t="s">
        <v>74</v>
      </c>
      <c r="C32" s="20" t="s">
        <v>59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/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3">
        <f t="shared" si="0"/>
        <v>0</v>
      </c>
    </row>
    <row r="33" spans="1:36" ht="12.95" customHeight="1">
      <c r="A33" s="30"/>
      <c r="B33" s="45"/>
      <c r="C33" s="20" t="s">
        <v>60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3">
        <f t="shared" si="0"/>
        <v>0</v>
      </c>
    </row>
    <row r="34" spans="1:36" ht="12.95" customHeight="1">
      <c r="A34" s="30"/>
      <c r="B34" s="34" t="s">
        <v>75</v>
      </c>
      <c r="C34" s="20" t="s">
        <v>59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3">
        <f t="shared" si="0"/>
        <v>1</v>
      </c>
    </row>
    <row r="35" spans="1:36" ht="12.95" customHeight="1">
      <c r="A35" s="30"/>
      <c r="B35" s="45"/>
      <c r="C35" s="20" t="s">
        <v>60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/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3">
        <f t="shared" si="0"/>
        <v>0</v>
      </c>
    </row>
    <row r="36" spans="1:36" ht="12.95" customHeight="1">
      <c r="A36" s="30"/>
      <c r="B36" s="34" t="s">
        <v>76</v>
      </c>
      <c r="C36" s="20" t="s">
        <v>59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/>
      <c r="AE36" s="2">
        <v>1</v>
      </c>
      <c r="AF36" s="2">
        <v>0</v>
      </c>
      <c r="AG36" s="2">
        <v>0</v>
      </c>
      <c r="AH36" s="2">
        <v>0</v>
      </c>
      <c r="AI36" s="2">
        <v>0</v>
      </c>
      <c r="AJ36" s="3">
        <f t="shared" si="0"/>
        <v>1</v>
      </c>
    </row>
    <row r="37" spans="1:36" ht="12.95" customHeight="1">
      <c r="A37" s="30"/>
      <c r="B37" s="45"/>
      <c r="C37" s="20" t="s">
        <v>60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/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3">
        <f t="shared" si="0"/>
        <v>0</v>
      </c>
    </row>
    <row r="38" spans="1:36" ht="12.95" customHeight="1">
      <c r="A38" s="30"/>
      <c r="B38" s="36" t="s">
        <v>77</v>
      </c>
      <c r="C38" s="21" t="s">
        <v>59</v>
      </c>
      <c r="D38" s="3">
        <f>SUM(D28,D30,D32,D34,D36)</f>
        <v>0</v>
      </c>
      <c r="E38" s="3">
        <f t="shared" ref="E38:AI39" si="2">SUM(E28,E30,E32,E34,E36)</f>
        <v>0</v>
      </c>
      <c r="F38" s="3">
        <f t="shared" si="2"/>
        <v>0</v>
      </c>
      <c r="G38" s="3">
        <f t="shared" si="2"/>
        <v>0</v>
      </c>
      <c r="H38" s="3">
        <f t="shared" si="2"/>
        <v>0</v>
      </c>
      <c r="I38" s="3">
        <f t="shared" si="2"/>
        <v>0</v>
      </c>
      <c r="J38" s="3">
        <f t="shared" si="2"/>
        <v>0</v>
      </c>
      <c r="K38" s="3">
        <f t="shared" si="2"/>
        <v>1</v>
      </c>
      <c r="L38" s="3">
        <f t="shared" si="2"/>
        <v>7</v>
      </c>
      <c r="M38" s="3">
        <f t="shared" si="2"/>
        <v>2</v>
      </c>
      <c r="N38" s="3">
        <f t="shared" si="2"/>
        <v>7</v>
      </c>
      <c r="O38" s="3">
        <f t="shared" si="2"/>
        <v>0</v>
      </c>
      <c r="P38" s="3">
        <f t="shared" si="2"/>
        <v>1</v>
      </c>
      <c r="Q38" s="3">
        <f t="shared" si="2"/>
        <v>0</v>
      </c>
      <c r="R38" s="3">
        <f t="shared" si="2"/>
        <v>0</v>
      </c>
      <c r="S38" s="3">
        <f t="shared" si="2"/>
        <v>0</v>
      </c>
      <c r="T38" s="3">
        <f t="shared" si="2"/>
        <v>0</v>
      </c>
      <c r="U38" s="3">
        <f t="shared" si="2"/>
        <v>1</v>
      </c>
      <c r="V38" s="3">
        <f t="shared" si="2"/>
        <v>0</v>
      </c>
      <c r="W38" s="3">
        <f t="shared" si="2"/>
        <v>0</v>
      </c>
      <c r="X38" s="3">
        <f t="shared" si="2"/>
        <v>0</v>
      </c>
      <c r="Y38" s="3">
        <f t="shared" si="2"/>
        <v>42</v>
      </c>
      <c r="Z38" s="3">
        <f t="shared" si="2"/>
        <v>0</v>
      </c>
      <c r="AA38" s="3">
        <f t="shared" si="2"/>
        <v>0</v>
      </c>
      <c r="AB38" s="3">
        <f t="shared" si="2"/>
        <v>0</v>
      </c>
      <c r="AC38" s="3">
        <f t="shared" si="2"/>
        <v>18</v>
      </c>
      <c r="AD38" s="3">
        <f t="shared" si="2"/>
        <v>0</v>
      </c>
      <c r="AE38" s="3">
        <f t="shared" si="2"/>
        <v>21</v>
      </c>
      <c r="AF38" s="3">
        <f t="shared" si="2"/>
        <v>8</v>
      </c>
      <c r="AG38" s="3">
        <f t="shared" si="2"/>
        <v>0</v>
      </c>
      <c r="AH38" s="3">
        <f t="shared" si="2"/>
        <v>0</v>
      </c>
      <c r="AI38" s="3">
        <f t="shared" si="2"/>
        <v>1</v>
      </c>
      <c r="AJ38" s="3">
        <f>SUM(D38:AI38)</f>
        <v>109</v>
      </c>
    </row>
    <row r="39" spans="1:36" ht="12.95" customHeight="1">
      <c r="A39" s="47"/>
      <c r="B39" s="37"/>
      <c r="C39" s="21" t="s">
        <v>60</v>
      </c>
      <c r="D39" s="3">
        <f>SUM(D29,D31,D33,D35,D37)</f>
        <v>0</v>
      </c>
      <c r="E39" s="3">
        <f t="shared" si="2"/>
        <v>0</v>
      </c>
      <c r="F39" s="3">
        <f t="shared" si="2"/>
        <v>0</v>
      </c>
      <c r="G39" s="3">
        <f t="shared" si="2"/>
        <v>0</v>
      </c>
      <c r="H39" s="3">
        <f t="shared" si="2"/>
        <v>0</v>
      </c>
      <c r="I39" s="3">
        <f t="shared" si="2"/>
        <v>0</v>
      </c>
      <c r="J39" s="3">
        <f t="shared" si="2"/>
        <v>0</v>
      </c>
      <c r="K39" s="3">
        <f t="shared" si="2"/>
        <v>1</v>
      </c>
      <c r="L39" s="3">
        <f t="shared" si="2"/>
        <v>2</v>
      </c>
      <c r="M39" s="3">
        <f t="shared" si="2"/>
        <v>1</v>
      </c>
      <c r="N39" s="3">
        <f t="shared" si="2"/>
        <v>1</v>
      </c>
      <c r="O39" s="3">
        <f t="shared" si="2"/>
        <v>0</v>
      </c>
      <c r="P39" s="3">
        <f t="shared" si="2"/>
        <v>0</v>
      </c>
      <c r="Q39" s="3">
        <f t="shared" si="2"/>
        <v>0</v>
      </c>
      <c r="R39" s="3">
        <f t="shared" si="2"/>
        <v>0</v>
      </c>
      <c r="S39" s="3">
        <f t="shared" si="2"/>
        <v>0</v>
      </c>
      <c r="T39" s="3">
        <f t="shared" si="2"/>
        <v>0</v>
      </c>
      <c r="U39" s="3">
        <f t="shared" si="2"/>
        <v>1</v>
      </c>
      <c r="V39" s="3">
        <f t="shared" si="2"/>
        <v>0</v>
      </c>
      <c r="W39" s="3">
        <f t="shared" si="2"/>
        <v>0</v>
      </c>
      <c r="X39" s="3">
        <f t="shared" si="2"/>
        <v>0</v>
      </c>
      <c r="Y39" s="3">
        <f t="shared" si="2"/>
        <v>7</v>
      </c>
      <c r="Z39" s="3">
        <f t="shared" si="2"/>
        <v>0</v>
      </c>
      <c r="AA39" s="3">
        <f t="shared" si="2"/>
        <v>0</v>
      </c>
      <c r="AB39" s="3">
        <f t="shared" si="2"/>
        <v>0</v>
      </c>
      <c r="AC39" s="3">
        <f t="shared" si="2"/>
        <v>5</v>
      </c>
      <c r="AD39" s="3">
        <f t="shared" si="2"/>
        <v>0</v>
      </c>
      <c r="AE39" s="3">
        <f t="shared" si="2"/>
        <v>11</v>
      </c>
      <c r="AF39" s="3">
        <f t="shared" si="2"/>
        <v>4</v>
      </c>
      <c r="AG39" s="3">
        <f t="shared" si="2"/>
        <v>0</v>
      </c>
      <c r="AH39" s="3">
        <f t="shared" si="2"/>
        <v>0</v>
      </c>
      <c r="AI39" s="3">
        <f t="shared" si="2"/>
        <v>0</v>
      </c>
      <c r="AJ39" s="3">
        <f>SUM(D39:AI39)</f>
        <v>33</v>
      </c>
    </row>
    <row r="40" spans="1:36" ht="12.95" customHeight="1">
      <c r="A40" s="29" t="s">
        <v>78</v>
      </c>
      <c r="B40" s="32" t="s">
        <v>79</v>
      </c>
      <c r="C40" s="20" t="s">
        <v>59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3</v>
      </c>
      <c r="AF40" s="2">
        <v>0</v>
      </c>
      <c r="AG40" s="2">
        <v>0</v>
      </c>
      <c r="AH40" s="2">
        <v>0</v>
      </c>
      <c r="AI40" s="2">
        <v>0</v>
      </c>
      <c r="AJ40" s="3">
        <f t="shared" si="0"/>
        <v>4</v>
      </c>
    </row>
    <row r="41" spans="1:36" ht="12.95" customHeight="1">
      <c r="A41" s="30"/>
      <c r="B41" s="33"/>
      <c r="C41" s="20" t="s">
        <v>60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3">
        <f t="shared" si="0"/>
        <v>1</v>
      </c>
    </row>
    <row r="42" spans="1:36" ht="12.95" customHeight="1">
      <c r="A42" s="30"/>
      <c r="B42" s="34" t="s">
        <v>80</v>
      </c>
      <c r="C42" s="20" t="s">
        <v>59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</v>
      </c>
      <c r="M42" s="2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4</v>
      </c>
      <c r="Z42" s="2">
        <v>0</v>
      </c>
      <c r="AA42" s="2">
        <v>0</v>
      </c>
      <c r="AB42" s="2">
        <v>0</v>
      </c>
      <c r="AC42" s="2">
        <v>2</v>
      </c>
      <c r="AD42" s="2">
        <v>0</v>
      </c>
      <c r="AE42" s="2">
        <v>6</v>
      </c>
      <c r="AF42" s="2">
        <v>1</v>
      </c>
      <c r="AG42" s="2">
        <v>0</v>
      </c>
      <c r="AH42" s="2">
        <v>0</v>
      </c>
      <c r="AI42" s="2">
        <v>0</v>
      </c>
      <c r="AJ42" s="3">
        <f t="shared" si="0"/>
        <v>15</v>
      </c>
    </row>
    <row r="43" spans="1:36" ht="12.95" customHeight="1">
      <c r="A43" s="30"/>
      <c r="B43" s="35"/>
      <c r="C43" s="20" t="s">
        <v>60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1</v>
      </c>
      <c r="Z43" s="2">
        <v>0</v>
      </c>
      <c r="AA43" s="2">
        <v>0</v>
      </c>
      <c r="AB43" s="2">
        <v>0</v>
      </c>
      <c r="AC43" s="2">
        <v>1</v>
      </c>
      <c r="AD43" s="2">
        <v>0</v>
      </c>
      <c r="AE43" s="2">
        <v>1</v>
      </c>
      <c r="AF43" s="2">
        <v>1</v>
      </c>
      <c r="AG43" s="2">
        <v>0</v>
      </c>
      <c r="AH43" s="2">
        <v>0</v>
      </c>
      <c r="AI43" s="2">
        <v>0</v>
      </c>
      <c r="AJ43" s="3">
        <f t="shared" si="0"/>
        <v>5</v>
      </c>
    </row>
    <row r="44" spans="1:36" s="4" customFormat="1" ht="12.95" customHeight="1">
      <c r="A44" s="30"/>
      <c r="B44" s="36" t="s">
        <v>81</v>
      </c>
      <c r="C44" s="21" t="s">
        <v>59</v>
      </c>
      <c r="D44" s="3">
        <f>SUM(D40,D42)</f>
        <v>0</v>
      </c>
      <c r="E44" s="3">
        <f t="shared" ref="E44:AI45" si="3">SUM(E40,E42)</f>
        <v>0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0</v>
      </c>
      <c r="J44" s="3">
        <f t="shared" si="3"/>
        <v>0</v>
      </c>
      <c r="K44" s="3">
        <f t="shared" si="3"/>
        <v>1</v>
      </c>
      <c r="L44" s="3">
        <f t="shared" si="3"/>
        <v>1</v>
      </c>
      <c r="M44" s="3">
        <f t="shared" si="3"/>
        <v>1</v>
      </c>
      <c r="N44" s="3">
        <f t="shared" si="3"/>
        <v>0</v>
      </c>
      <c r="O44" s="3">
        <f t="shared" si="3"/>
        <v>0</v>
      </c>
      <c r="P44" s="3">
        <f t="shared" si="3"/>
        <v>0</v>
      </c>
      <c r="Q44" s="3">
        <f t="shared" si="3"/>
        <v>0</v>
      </c>
      <c r="R44" s="3">
        <f t="shared" si="3"/>
        <v>0</v>
      </c>
      <c r="S44" s="3">
        <f t="shared" si="3"/>
        <v>0</v>
      </c>
      <c r="T44" s="3">
        <f t="shared" si="3"/>
        <v>0</v>
      </c>
      <c r="U44" s="3">
        <f t="shared" si="3"/>
        <v>0</v>
      </c>
      <c r="V44" s="3">
        <f t="shared" si="3"/>
        <v>0</v>
      </c>
      <c r="W44" s="3">
        <f t="shared" si="3"/>
        <v>0</v>
      </c>
      <c r="X44" s="3">
        <f t="shared" si="3"/>
        <v>0</v>
      </c>
      <c r="Y44" s="3">
        <f t="shared" si="3"/>
        <v>4</v>
      </c>
      <c r="Z44" s="3">
        <f t="shared" si="3"/>
        <v>0</v>
      </c>
      <c r="AA44" s="3">
        <f t="shared" si="3"/>
        <v>0</v>
      </c>
      <c r="AB44" s="3">
        <f t="shared" si="3"/>
        <v>0</v>
      </c>
      <c r="AC44" s="3">
        <f t="shared" si="3"/>
        <v>2</v>
      </c>
      <c r="AD44" s="3">
        <f t="shared" si="3"/>
        <v>0</v>
      </c>
      <c r="AE44" s="3">
        <f t="shared" si="3"/>
        <v>9</v>
      </c>
      <c r="AF44" s="3">
        <f t="shared" si="3"/>
        <v>1</v>
      </c>
      <c r="AG44" s="3">
        <f t="shared" si="3"/>
        <v>0</v>
      </c>
      <c r="AH44" s="3">
        <f t="shared" si="3"/>
        <v>0</v>
      </c>
      <c r="AI44" s="3">
        <f t="shared" si="3"/>
        <v>0</v>
      </c>
      <c r="AJ44" s="3">
        <f>SUM(D44:AI44)</f>
        <v>19</v>
      </c>
    </row>
    <row r="45" spans="1:36" s="4" customFormat="1" ht="12.95" customHeight="1">
      <c r="A45" s="31"/>
      <c r="B45" s="37"/>
      <c r="C45" s="21" t="s">
        <v>60</v>
      </c>
      <c r="D45" s="3">
        <f>SUM(D41,D43)</f>
        <v>0</v>
      </c>
      <c r="E45" s="3">
        <f t="shared" si="3"/>
        <v>0</v>
      </c>
      <c r="F45" s="3">
        <f t="shared" si="3"/>
        <v>0</v>
      </c>
      <c r="G45" s="3">
        <f t="shared" si="3"/>
        <v>0</v>
      </c>
      <c r="H45" s="3">
        <f t="shared" si="3"/>
        <v>0</v>
      </c>
      <c r="I45" s="3">
        <f t="shared" si="3"/>
        <v>0</v>
      </c>
      <c r="J45" s="3">
        <f t="shared" si="3"/>
        <v>0</v>
      </c>
      <c r="K45" s="3">
        <f t="shared" si="3"/>
        <v>1</v>
      </c>
      <c r="L45" s="3">
        <f t="shared" si="3"/>
        <v>1</v>
      </c>
      <c r="M45" s="3">
        <f t="shared" si="3"/>
        <v>0</v>
      </c>
      <c r="N45" s="3">
        <f t="shared" si="3"/>
        <v>0</v>
      </c>
      <c r="O45" s="3">
        <f t="shared" si="3"/>
        <v>0</v>
      </c>
      <c r="P45" s="3">
        <f t="shared" si="3"/>
        <v>0</v>
      </c>
      <c r="Q45" s="3">
        <f t="shared" si="3"/>
        <v>0</v>
      </c>
      <c r="R45" s="3">
        <f t="shared" si="3"/>
        <v>0</v>
      </c>
      <c r="S45" s="3">
        <f t="shared" si="3"/>
        <v>0</v>
      </c>
      <c r="T45" s="3">
        <f t="shared" si="3"/>
        <v>0</v>
      </c>
      <c r="U45" s="3">
        <f t="shared" si="3"/>
        <v>0</v>
      </c>
      <c r="V45" s="3">
        <f t="shared" si="3"/>
        <v>0</v>
      </c>
      <c r="W45" s="3">
        <f t="shared" si="3"/>
        <v>0</v>
      </c>
      <c r="X45" s="3">
        <f t="shared" si="3"/>
        <v>0</v>
      </c>
      <c r="Y45" s="3">
        <f t="shared" si="3"/>
        <v>1</v>
      </c>
      <c r="Z45" s="3">
        <f t="shared" si="3"/>
        <v>0</v>
      </c>
      <c r="AA45" s="3">
        <f t="shared" si="3"/>
        <v>0</v>
      </c>
      <c r="AB45" s="3">
        <f t="shared" si="3"/>
        <v>0</v>
      </c>
      <c r="AC45" s="3">
        <f t="shared" si="3"/>
        <v>1</v>
      </c>
      <c r="AD45" s="3">
        <f t="shared" si="3"/>
        <v>0</v>
      </c>
      <c r="AE45" s="3">
        <f t="shared" si="3"/>
        <v>1</v>
      </c>
      <c r="AF45" s="3">
        <f t="shared" si="3"/>
        <v>1</v>
      </c>
      <c r="AG45" s="3">
        <f t="shared" si="3"/>
        <v>0</v>
      </c>
      <c r="AH45" s="3">
        <f t="shared" si="3"/>
        <v>0</v>
      </c>
      <c r="AI45" s="3">
        <f t="shared" si="3"/>
        <v>0</v>
      </c>
      <c r="AJ45" s="3">
        <f>SUM(D45:AI45)</f>
        <v>6</v>
      </c>
    </row>
    <row r="46" spans="1:36" s="4" customFormat="1" ht="12.95" customHeight="1">
      <c r="A46" s="29" t="s">
        <v>82</v>
      </c>
      <c r="B46" s="38" t="s">
        <v>83</v>
      </c>
      <c r="C46" s="20" t="s">
        <v>59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3">
        <f t="shared" si="0"/>
        <v>0</v>
      </c>
    </row>
    <row r="47" spans="1:36" s="4" customFormat="1" ht="12.95" customHeight="1">
      <c r="A47" s="30"/>
      <c r="B47" s="39"/>
      <c r="C47" s="20" t="s">
        <v>60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3">
        <f t="shared" si="0"/>
        <v>0</v>
      </c>
    </row>
    <row r="48" spans="1:36" s="4" customFormat="1" ht="12.95" customHeight="1">
      <c r="A48" s="30"/>
      <c r="B48" s="38" t="s">
        <v>84</v>
      </c>
      <c r="C48" s="20" t="s">
        <v>59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3">
        <f t="shared" si="0"/>
        <v>0</v>
      </c>
    </row>
    <row r="49" spans="1:36" s="4" customFormat="1" ht="12.95" customHeight="1">
      <c r="A49" s="30"/>
      <c r="B49" s="40"/>
      <c r="C49" s="20" t="s">
        <v>60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3">
        <f t="shared" si="0"/>
        <v>0</v>
      </c>
    </row>
    <row r="50" spans="1:36" s="4" customFormat="1" ht="12.95" customHeight="1">
      <c r="A50" s="30"/>
      <c r="B50" s="41" t="s">
        <v>85</v>
      </c>
      <c r="C50" s="20" t="s">
        <v>59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3">
        <f>SUM(D50:AI50)</f>
        <v>0</v>
      </c>
    </row>
    <row r="51" spans="1:36" s="4" customFormat="1" ht="12.95" customHeight="1">
      <c r="A51" s="30"/>
      <c r="B51" s="42"/>
      <c r="C51" s="20" t="s">
        <v>60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3">
        <f>SUM(D51:AI51)</f>
        <v>0</v>
      </c>
    </row>
    <row r="52" spans="1:36" s="4" customFormat="1" ht="12.95" customHeight="1">
      <c r="A52" s="30"/>
      <c r="B52" s="41" t="s">
        <v>86</v>
      </c>
      <c r="C52" s="20" t="s">
        <v>59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3">
        <f t="shared" si="0"/>
        <v>0</v>
      </c>
    </row>
    <row r="53" spans="1:36" s="4" customFormat="1" ht="12.95" customHeight="1">
      <c r="A53" s="30"/>
      <c r="B53" s="42"/>
      <c r="C53" s="20" t="s">
        <v>60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3">
        <f t="shared" si="0"/>
        <v>0</v>
      </c>
    </row>
    <row r="54" spans="1:36" s="4" customFormat="1" ht="12.95" customHeight="1">
      <c r="A54" s="30"/>
      <c r="B54" s="43" t="s">
        <v>87</v>
      </c>
      <c r="C54" s="21" t="s">
        <v>59</v>
      </c>
      <c r="D54" s="3">
        <f>SUM(D46,D48,D52,D50)</f>
        <v>0</v>
      </c>
      <c r="E54" s="3">
        <f t="shared" ref="E54:AI55" si="4">SUM(E46,E48,E52,E50)</f>
        <v>0</v>
      </c>
      <c r="F54" s="3">
        <f t="shared" si="4"/>
        <v>0</v>
      </c>
      <c r="G54" s="3">
        <f t="shared" si="4"/>
        <v>0</v>
      </c>
      <c r="H54" s="3">
        <f t="shared" si="4"/>
        <v>0</v>
      </c>
      <c r="I54" s="3">
        <f t="shared" si="4"/>
        <v>0</v>
      </c>
      <c r="J54" s="3">
        <f t="shared" si="4"/>
        <v>0</v>
      </c>
      <c r="K54" s="3">
        <f t="shared" si="4"/>
        <v>0</v>
      </c>
      <c r="L54" s="3">
        <f t="shared" si="4"/>
        <v>0</v>
      </c>
      <c r="M54" s="3">
        <f t="shared" si="4"/>
        <v>0</v>
      </c>
      <c r="N54" s="3">
        <f t="shared" si="4"/>
        <v>0</v>
      </c>
      <c r="O54" s="3">
        <f t="shared" si="4"/>
        <v>0</v>
      </c>
      <c r="P54" s="3">
        <f t="shared" si="4"/>
        <v>0</v>
      </c>
      <c r="Q54" s="3">
        <f t="shared" si="4"/>
        <v>0</v>
      </c>
      <c r="R54" s="3">
        <f t="shared" si="4"/>
        <v>0</v>
      </c>
      <c r="S54" s="3">
        <f t="shared" si="4"/>
        <v>0</v>
      </c>
      <c r="T54" s="3">
        <f t="shared" si="4"/>
        <v>0</v>
      </c>
      <c r="U54" s="3">
        <f t="shared" si="4"/>
        <v>0</v>
      </c>
      <c r="V54" s="3">
        <f t="shared" si="4"/>
        <v>0</v>
      </c>
      <c r="W54" s="3">
        <f t="shared" si="4"/>
        <v>0</v>
      </c>
      <c r="X54" s="3">
        <f t="shared" si="4"/>
        <v>0</v>
      </c>
      <c r="Y54" s="3">
        <f t="shared" si="4"/>
        <v>0</v>
      </c>
      <c r="Z54" s="3">
        <f t="shared" si="4"/>
        <v>0</v>
      </c>
      <c r="AA54" s="3">
        <f t="shared" si="4"/>
        <v>0</v>
      </c>
      <c r="AB54" s="3">
        <f t="shared" si="4"/>
        <v>0</v>
      </c>
      <c r="AC54" s="3">
        <f t="shared" si="4"/>
        <v>0</v>
      </c>
      <c r="AD54" s="3">
        <f t="shared" si="4"/>
        <v>0</v>
      </c>
      <c r="AE54" s="3">
        <f t="shared" si="4"/>
        <v>0</v>
      </c>
      <c r="AF54" s="3">
        <f t="shared" si="4"/>
        <v>0</v>
      </c>
      <c r="AG54" s="3">
        <f t="shared" si="4"/>
        <v>0</v>
      </c>
      <c r="AH54" s="3">
        <f t="shared" si="4"/>
        <v>0</v>
      </c>
      <c r="AI54" s="3">
        <f t="shared" si="4"/>
        <v>0</v>
      </c>
      <c r="AJ54" s="3">
        <f>SUM(D54:AI54)</f>
        <v>0</v>
      </c>
    </row>
    <row r="55" spans="1:36" s="4" customFormat="1" ht="12.95" customHeight="1">
      <c r="A55" s="31"/>
      <c r="B55" s="44"/>
      <c r="C55" s="21" t="s">
        <v>60</v>
      </c>
      <c r="D55" s="3">
        <f>SUM(D47,D49,D53,D51)</f>
        <v>0</v>
      </c>
      <c r="E55" s="3">
        <f>SUM(E47,E49,E53,E51)</f>
        <v>0</v>
      </c>
      <c r="F55" s="3">
        <f t="shared" si="4"/>
        <v>0</v>
      </c>
      <c r="G55" s="3">
        <f t="shared" si="4"/>
        <v>0</v>
      </c>
      <c r="H55" s="3">
        <f t="shared" si="4"/>
        <v>0</v>
      </c>
      <c r="I55" s="3">
        <f t="shared" si="4"/>
        <v>0</v>
      </c>
      <c r="J55" s="3">
        <f t="shared" si="4"/>
        <v>0</v>
      </c>
      <c r="K55" s="3">
        <f t="shared" si="4"/>
        <v>0</v>
      </c>
      <c r="L55" s="3">
        <f t="shared" si="4"/>
        <v>0</v>
      </c>
      <c r="M55" s="3">
        <f t="shared" si="4"/>
        <v>0</v>
      </c>
      <c r="N55" s="3">
        <f t="shared" si="4"/>
        <v>0</v>
      </c>
      <c r="O55" s="3">
        <f t="shared" si="4"/>
        <v>0</v>
      </c>
      <c r="P55" s="3">
        <f t="shared" si="4"/>
        <v>0</v>
      </c>
      <c r="Q55" s="3">
        <f t="shared" si="4"/>
        <v>0</v>
      </c>
      <c r="R55" s="3">
        <f t="shared" si="4"/>
        <v>0</v>
      </c>
      <c r="S55" s="3">
        <f t="shared" si="4"/>
        <v>0</v>
      </c>
      <c r="T55" s="3">
        <f t="shared" si="4"/>
        <v>0</v>
      </c>
      <c r="U55" s="3">
        <f t="shared" si="4"/>
        <v>0</v>
      </c>
      <c r="V55" s="3">
        <f t="shared" si="4"/>
        <v>0</v>
      </c>
      <c r="W55" s="3">
        <f t="shared" si="4"/>
        <v>0</v>
      </c>
      <c r="X55" s="3">
        <f t="shared" si="4"/>
        <v>0</v>
      </c>
      <c r="Y55" s="3">
        <f t="shared" si="4"/>
        <v>0</v>
      </c>
      <c r="Z55" s="3">
        <f t="shared" si="4"/>
        <v>0</v>
      </c>
      <c r="AA55" s="3">
        <f t="shared" si="4"/>
        <v>0</v>
      </c>
      <c r="AB55" s="3">
        <f t="shared" si="4"/>
        <v>0</v>
      </c>
      <c r="AC55" s="3">
        <f t="shared" si="4"/>
        <v>0</v>
      </c>
      <c r="AD55" s="3">
        <f t="shared" si="4"/>
        <v>0</v>
      </c>
      <c r="AE55" s="3">
        <f t="shared" si="4"/>
        <v>0</v>
      </c>
      <c r="AF55" s="3">
        <f t="shared" si="4"/>
        <v>0</v>
      </c>
      <c r="AG55" s="3">
        <f t="shared" si="4"/>
        <v>0</v>
      </c>
      <c r="AH55" s="3">
        <f>SUM(AH47,AH49,AH53,AH51)</f>
        <v>0</v>
      </c>
      <c r="AI55" s="3">
        <f>SUM(AI47,AI49,AI53,AI51)</f>
        <v>0</v>
      </c>
      <c r="AJ55" s="3">
        <f>SUM(D55:AI55)</f>
        <v>0</v>
      </c>
    </row>
    <row r="56" spans="1:36" ht="12.95" customHeight="1">
      <c r="A56" s="23" t="s">
        <v>88</v>
      </c>
      <c r="B56" s="24"/>
      <c r="C56" s="21" t="s">
        <v>59</v>
      </c>
      <c r="D56" s="3">
        <f>SUM(D26,D38,D44,D54)</f>
        <v>0</v>
      </c>
      <c r="E56" s="3">
        <f t="shared" ref="E56:AI57" si="5">SUM(E26,E38,E44,E54)</f>
        <v>0</v>
      </c>
      <c r="F56" s="3">
        <f t="shared" si="5"/>
        <v>0</v>
      </c>
      <c r="G56" s="3">
        <f t="shared" si="5"/>
        <v>0</v>
      </c>
      <c r="H56" s="3">
        <f t="shared" si="5"/>
        <v>0</v>
      </c>
      <c r="I56" s="3">
        <f t="shared" si="5"/>
        <v>0</v>
      </c>
      <c r="J56" s="3">
        <f t="shared" si="5"/>
        <v>0</v>
      </c>
      <c r="K56" s="3">
        <f t="shared" si="5"/>
        <v>2</v>
      </c>
      <c r="L56" s="3">
        <f t="shared" si="5"/>
        <v>15</v>
      </c>
      <c r="M56" s="3">
        <f t="shared" si="5"/>
        <v>10</v>
      </c>
      <c r="N56" s="3">
        <f t="shared" si="5"/>
        <v>14</v>
      </c>
      <c r="O56" s="3">
        <f t="shared" si="5"/>
        <v>0</v>
      </c>
      <c r="P56" s="3">
        <f t="shared" si="5"/>
        <v>1</v>
      </c>
      <c r="Q56" s="3">
        <f t="shared" si="5"/>
        <v>0</v>
      </c>
      <c r="R56" s="3">
        <f t="shared" si="5"/>
        <v>0</v>
      </c>
      <c r="S56" s="3">
        <f t="shared" si="5"/>
        <v>0</v>
      </c>
      <c r="T56" s="3">
        <f t="shared" si="5"/>
        <v>0</v>
      </c>
      <c r="U56" s="3">
        <f t="shared" si="5"/>
        <v>1</v>
      </c>
      <c r="V56" s="3">
        <f t="shared" si="5"/>
        <v>0</v>
      </c>
      <c r="W56" s="3">
        <f t="shared" si="5"/>
        <v>0</v>
      </c>
      <c r="X56" s="3">
        <f t="shared" si="5"/>
        <v>1</v>
      </c>
      <c r="Y56" s="3">
        <f t="shared" si="5"/>
        <v>106</v>
      </c>
      <c r="Z56" s="3">
        <f t="shared" si="5"/>
        <v>1</v>
      </c>
      <c r="AA56" s="3">
        <f t="shared" si="5"/>
        <v>1</v>
      </c>
      <c r="AB56" s="3">
        <f t="shared" si="5"/>
        <v>0</v>
      </c>
      <c r="AC56" s="3">
        <f t="shared" si="5"/>
        <v>48</v>
      </c>
      <c r="AD56" s="3">
        <f t="shared" si="5"/>
        <v>4</v>
      </c>
      <c r="AE56" s="3">
        <f t="shared" si="5"/>
        <v>40</v>
      </c>
      <c r="AF56" s="3">
        <f t="shared" si="5"/>
        <v>18</v>
      </c>
      <c r="AG56" s="3">
        <f t="shared" si="5"/>
        <v>0</v>
      </c>
      <c r="AH56" s="3">
        <f t="shared" si="5"/>
        <v>0</v>
      </c>
      <c r="AI56" s="3">
        <f t="shared" si="5"/>
        <v>1</v>
      </c>
      <c r="AJ56" s="3">
        <f>SUM(AJ26+AJ38+AJ44+AJ54)</f>
        <v>263</v>
      </c>
    </row>
    <row r="57" spans="1:36" ht="12.95" customHeight="1">
      <c r="A57" s="25" t="s">
        <v>89</v>
      </c>
      <c r="B57" s="26"/>
      <c r="C57" s="21" t="s">
        <v>60</v>
      </c>
      <c r="D57" s="3">
        <f>SUM(D27,D39,D45,D55)</f>
        <v>0</v>
      </c>
      <c r="E57" s="3">
        <f t="shared" si="5"/>
        <v>0</v>
      </c>
      <c r="F57" s="3">
        <f t="shared" si="5"/>
        <v>0</v>
      </c>
      <c r="G57" s="3">
        <f t="shared" si="5"/>
        <v>0</v>
      </c>
      <c r="H57" s="3">
        <f t="shared" si="5"/>
        <v>0</v>
      </c>
      <c r="I57" s="3">
        <f t="shared" si="5"/>
        <v>0</v>
      </c>
      <c r="J57" s="3">
        <f t="shared" si="5"/>
        <v>0</v>
      </c>
      <c r="K57" s="3">
        <f t="shared" si="5"/>
        <v>2</v>
      </c>
      <c r="L57" s="3">
        <f t="shared" si="5"/>
        <v>5</v>
      </c>
      <c r="M57" s="3">
        <f t="shared" si="5"/>
        <v>5</v>
      </c>
      <c r="N57" s="3">
        <f t="shared" si="5"/>
        <v>4</v>
      </c>
      <c r="O57" s="3">
        <f t="shared" si="5"/>
        <v>0</v>
      </c>
      <c r="P57" s="3">
        <f t="shared" si="5"/>
        <v>0</v>
      </c>
      <c r="Q57" s="3">
        <f t="shared" si="5"/>
        <v>0</v>
      </c>
      <c r="R57" s="3">
        <f t="shared" si="5"/>
        <v>0</v>
      </c>
      <c r="S57" s="3">
        <f t="shared" si="5"/>
        <v>0</v>
      </c>
      <c r="T57" s="3">
        <f t="shared" si="5"/>
        <v>0</v>
      </c>
      <c r="U57" s="3">
        <f t="shared" si="5"/>
        <v>1</v>
      </c>
      <c r="V57" s="3">
        <f t="shared" si="5"/>
        <v>0</v>
      </c>
      <c r="W57" s="3">
        <f t="shared" si="5"/>
        <v>0</v>
      </c>
      <c r="X57" s="3">
        <f t="shared" si="5"/>
        <v>0</v>
      </c>
      <c r="Y57" s="3">
        <f t="shared" si="5"/>
        <v>23</v>
      </c>
      <c r="Z57" s="3">
        <f t="shared" si="5"/>
        <v>1</v>
      </c>
      <c r="AA57" s="3">
        <f t="shared" si="5"/>
        <v>1</v>
      </c>
      <c r="AB57" s="3">
        <f t="shared" si="5"/>
        <v>0</v>
      </c>
      <c r="AC57" s="3">
        <f t="shared" si="5"/>
        <v>15</v>
      </c>
      <c r="AD57" s="3">
        <f t="shared" si="5"/>
        <v>0</v>
      </c>
      <c r="AE57" s="3">
        <f t="shared" si="5"/>
        <v>17</v>
      </c>
      <c r="AF57" s="3">
        <f t="shared" si="5"/>
        <v>11</v>
      </c>
      <c r="AG57" s="3">
        <f t="shared" si="5"/>
        <v>0</v>
      </c>
      <c r="AH57" s="3">
        <f t="shared" si="5"/>
        <v>0</v>
      </c>
      <c r="AI57" s="3">
        <f t="shared" si="5"/>
        <v>0</v>
      </c>
      <c r="AJ57" s="3">
        <f>SUM(AJ27+AJ39+AJ45+AJ55)</f>
        <v>85</v>
      </c>
    </row>
    <row r="58" spans="1:36" s="5" customFormat="1" ht="18" customHeight="1">
      <c r="A58" s="27" t="s">
        <v>91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36" s="5" customFormat="1" ht="29.45" customHeight="1">
      <c r="A59" s="28" t="s">
        <v>92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</row>
    <row r="60" spans="1:36">
      <c r="AJ60" s="6"/>
    </row>
  </sheetData>
  <mergeCells count="45">
    <mergeCell ref="AA3:AB3"/>
    <mergeCell ref="AE3:AF3"/>
    <mergeCell ref="AJ3:AJ5"/>
    <mergeCell ref="A5:B5"/>
    <mergeCell ref="A3:C3"/>
    <mergeCell ref="D3:E3"/>
    <mergeCell ref="F3:I3"/>
    <mergeCell ref="J3:K3"/>
    <mergeCell ref="M3:N3"/>
    <mergeCell ref="O3:R3"/>
    <mergeCell ref="B18:B19"/>
    <mergeCell ref="B20:B21"/>
    <mergeCell ref="B22:B23"/>
    <mergeCell ref="U3:V3"/>
    <mergeCell ref="Y3:Z3"/>
    <mergeCell ref="B24:B25"/>
    <mergeCell ref="B26:B27"/>
    <mergeCell ref="A28:A39"/>
    <mergeCell ref="B28:B29"/>
    <mergeCell ref="B30:B31"/>
    <mergeCell ref="B32:B33"/>
    <mergeCell ref="B34:B35"/>
    <mergeCell ref="B36:B37"/>
    <mergeCell ref="B38:B39"/>
    <mergeCell ref="A6:A27"/>
    <mergeCell ref="B6:B7"/>
    <mergeCell ref="B8:B9"/>
    <mergeCell ref="B10:B11"/>
    <mergeCell ref="B12:B13"/>
    <mergeCell ref="B14:B15"/>
    <mergeCell ref="B16:B17"/>
    <mergeCell ref="A56:B56"/>
    <mergeCell ref="A57:B57"/>
    <mergeCell ref="A58:AJ58"/>
    <mergeCell ref="A59:AJ59"/>
    <mergeCell ref="A40:A45"/>
    <mergeCell ref="B40:B41"/>
    <mergeCell ref="B42:B43"/>
    <mergeCell ref="B44:B45"/>
    <mergeCell ref="A46:A55"/>
    <mergeCell ref="B46:B47"/>
    <mergeCell ref="B48:B49"/>
    <mergeCell ref="B50:B51"/>
    <mergeCell ref="B52:B53"/>
    <mergeCell ref="B54:B55"/>
  </mergeCells>
  <phoneticPr fontId="2"/>
  <pageMargins left="0.25" right="0.25" top="0.75" bottom="0.75" header="0.3" footer="0.3"/>
  <pageSetup paperSize="9" scale="5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　秀樹</dc:creator>
  <cp:lastModifiedBy>V12-5</cp:lastModifiedBy>
  <cp:lastPrinted>2023-12-25T08:39:53Z</cp:lastPrinted>
  <dcterms:created xsi:type="dcterms:W3CDTF">2015-06-05T18:19:34Z</dcterms:created>
  <dcterms:modified xsi:type="dcterms:W3CDTF">2023-12-25T08:40:05Z</dcterms:modified>
</cp:coreProperties>
</file>