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C:\Users\win028\Desktop\excel0319\"/>
    </mc:Choice>
  </mc:AlternateContent>
  <xr:revisionPtr revIDLastSave="0" documentId="13_ncr:1_{1332178E-D1B8-479D-A7BD-0C5D0FAE8995}" xr6:coauthVersionLast="36" xr6:coauthVersionMax="36" xr10:uidLastSave="{00000000-0000-0000-0000-000000000000}"/>
  <bookViews>
    <workbookView xWindow="-120" yWindow="-120" windowWidth="29040" windowHeight="15840" firstSheet="1" activeTab="1" xr2:uid="{00000000-000D-0000-FFFF-FFFF00000000}"/>
  </bookViews>
  <sheets>
    <sheet name="統合用" sheetId="2" r:id="rId1"/>
    <sheet name="○資料1-1-9" sheetId="1" r:id="rId2"/>
  </sheets>
  <definedNames>
    <definedName name="_xlnm.Print_Area" localSheetId="1">'○資料1-1-9'!$B$1:$H$68</definedName>
    <definedName name="_xlnm.Print_Area">#REF!</definedName>
    <definedName name="Print_Area01">#REF!</definedName>
    <definedName name="Print_Area11">#REF!</definedName>
    <definedName name="Print_Area12">#REF!</definedName>
    <definedName name="Print_Area15">#REF!</definedName>
    <definedName name="Print_Area16">#REF!</definedName>
    <definedName name="Print_Area17">#REF!</definedName>
    <definedName name="Print_Area18">#REF!</definedName>
    <definedName name="Print_Area19">#REF!</definedName>
    <definedName name="Print_Area20">#REF!</definedName>
    <definedName name="Print_Area21">#REF!</definedName>
    <definedName name="Print_Area22">#REF!</definedName>
    <definedName name="Print_Area23">#REF!</definedName>
    <definedName name="Print_Area24">#REF!</definedName>
    <definedName name="Print_Area25">#REF!</definedName>
    <definedName name="Print_Area27">#REF!</definedName>
    <definedName name="Print_Area28">#REF!</definedName>
    <definedName name="Print_Area29">#REF!</definedName>
    <definedName name="Print_Area30">#REF!</definedName>
    <definedName name="Print_Area31">#REF!</definedName>
    <definedName name="Print_Area32">#REF!</definedName>
    <definedName name="Print_Area33">#REF!</definedName>
    <definedName name="Print_Area34">#REF!</definedName>
    <definedName name="Print_Area37">#REF!</definedName>
    <definedName name="Print_Area38">#REF!</definedName>
    <definedName name="Print_Area40">#REF!</definedName>
    <definedName name="Print_Area42">#REF!</definedName>
    <definedName name="Print_Area43">#REF!</definedName>
    <definedName name="Print_Area44">#REF!</definedName>
    <definedName name="Print_Area45">#REF!</definedName>
    <definedName name="Print_Area46">#REF!</definedName>
    <definedName name="zzz">#REF!</definedName>
  </definedNames>
  <calcPr calcId="191029"/>
  <fileRecoveryPr autoRecover="0"/>
</workbook>
</file>

<file path=xl/calcChain.xml><?xml version="1.0" encoding="utf-8"?>
<calcChain xmlns="http://schemas.openxmlformats.org/spreadsheetml/2006/main">
  <c r="G3" i="2" l="1"/>
  <c r="F3" i="2"/>
  <c r="E3" i="2"/>
  <c r="H3" i="2" s="1"/>
  <c r="F6" i="1"/>
  <c r="G6" i="1" s="1"/>
  <c r="F7" i="1"/>
  <c r="G7" i="1"/>
  <c r="F8" i="1"/>
  <c r="G8" i="1"/>
  <c r="F9" i="1"/>
  <c r="G9" i="1" s="1"/>
  <c r="F10" i="1"/>
  <c r="G10" i="1" s="1"/>
  <c r="F11" i="1"/>
  <c r="F12" i="1"/>
  <c r="G12" i="1" s="1"/>
  <c r="F13" i="1"/>
  <c r="G13" i="1" s="1"/>
  <c r="F14" i="1"/>
  <c r="G14" i="1" s="1"/>
  <c r="F15" i="1"/>
  <c r="G15" i="1" s="1"/>
  <c r="F16" i="1"/>
  <c r="G16" i="1" s="1"/>
  <c r="F17" i="1"/>
  <c r="G17" i="1" s="1"/>
  <c r="F18" i="1"/>
  <c r="G18" i="1" s="1"/>
  <c r="F19" i="1"/>
  <c r="G19" i="1"/>
  <c r="F20" i="1"/>
  <c r="G20" i="1" s="1"/>
  <c r="F21" i="1"/>
  <c r="G21" i="1" s="1"/>
  <c r="F22" i="1"/>
  <c r="G22" i="1" s="1"/>
  <c r="F23" i="1"/>
  <c r="G23" i="1"/>
  <c r="F24" i="1"/>
  <c r="G24" i="1" s="1"/>
  <c r="F25" i="1"/>
  <c r="G25" i="1" s="1"/>
  <c r="F26" i="1"/>
  <c r="G26" i="1" s="1"/>
  <c r="F27" i="1"/>
  <c r="G27" i="1"/>
  <c r="F28" i="1"/>
  <c r="G28" i="1" s="1"/>
  <c r="F29" i="1"/>
  <c r="G29" i="1" s="1"/>
  <c r="F30" i="1"/>
  <c r="G30" i="1"/>
  <c r="F31" i="1"/>
  <c r="G31" i="1" s="1"/>
  <c r="F32" i="1"/>
  <c r="G32" i="1"/>
  <c r="F33" i="1"/>
  <c r="F34" i="1"/>
  <c r="G34" i="1" s="1"/>
  <c r="F35" i="1"/>
  <c r="G35" i="1" s="1"/>
  <c r="F36" i="1"/>
</calcChain>
</file>

<file path=xl/sharedStrings.xml><?xml version="1.0" encoding="utf-8"?>
<sst xmlns="http://schemas.openxmlformats.org/spreadsheetml/2006/main" count="85" uniqueCount="77">
  <si>
    <t>　　　　　　</t>
  </si>
  <si>
    <t>出火率</t>
    <rPh sb="0" eb="2">
      <t>シュッカ</t>
    </rPh>
    <rPh sb="2" eb="3">
      <t>リツ</t>
    </rPh>
    <phoneticPr fontId="8"/>
  </si>
  <si>
    <t>増減率</t>
    <phoneticPr fontId="8"/>
  </si>
  <si>
    <t>区　　分</t>
    <phoneticPr fontId="8"/>
  </si>
  <si>
    <t>(B)-(A)</t>
    <phoneticPr fontId="8"/>
  </si>
  <si>
    <t xml:space="preserve"> (C)/(A)×100</t>
    <phoneticPr fontId="8"/>
  </si>
  <si>
    <t>(Ａ)</t>
    <phoneticPr fontId="8"/>
  </si>
  <si>
    <t>(Ｂ)</t>
    <phoneticPr fontId="8"/>
  </si>
  <si>
    <t>　全　　　焼</t>
    <phoneticPr fontId="8"/>
  </si>
  <si>
    <t>　半　　　焼</t>
    <phoneticPr fontId="8"/>
  </si>
  <si>
    <t>　部　分　焼</t>
    <phoneticPr fontId="8"/>
  </si>
  <si>
    <t>　全　　　損</t>
    <phoneticPr fontId="8"/>
  </si>
  <si>
    <t>　半　　　損　</t>
    <phoneticPr fontId="8"/>
  </si>
  <si>
    <t>　小　　　損</t>
    <phoneticPr fontId="8"/>
  </si>
  <si>
    <t>-</t>
    <phoneticPr fontId="8"/>
  </si>
  <si>
    <t>　建物火災</t>
    <rPh sb="3" eb="4">
      <t>ヒ</t>
    </rPh>
    <rPh sb="4" eb="5">
      <t>サイ</t>
    </rPh>
    <phoneticPr fontId="8"/>
  </si>
  <si>
    <t>　林野火災</t>
    <rPh sb="3" eb="5">
      <t>カサイ</t>
    </rPh>
    <phoneticPr fontId="8"/>
  </si>
  <si>
    <t>　車両火災</t>
    <rPh sb="3" eb="5">
      <t>カサイ</t>
    </rPh>
    <phoneticPr fontId="8"/>
  </si>
  <si>
    <t>　船舶火災</t>
    <rPh sb="3" eb="5">
      <t>カサイ</t>
    </rPh>
    <phoneticPr fontId="8"/>
  </si>
  <si>
    <t>　航空機火災</t>
    <rPh sb="4" eb="6">
      <t>カサイ</t>
    </rPh>
    <phoneticPr fontId="8"/>
  </si>
  <si>
    <t>　その他の火災</t>
    <rPh sb="5" eb="7">
      <t>カサイ</t>
    </rPh>
    <phoneticPr fontId="8"/>
  </si>
  <si>
    <t>　ぼ　　　や</t>
    <phoneticPr fontId="8"/>
  </si>
  <si>
    <t>　建物火災</t>
    <rPh sb="3" eb="5">
      <t>カサイ</t>
    </rPh>
    <phoneticPr fontId="8"/>
  </si>
  <si>
    <t>　爆　　発</t>
    <phoneticPr fontId="8"/>
  </si>
  <si>
    <t>　　　 16　「爆発」による損害額については、火災種別に関わらず、「損害額」中の「爆発」に計上している。</t>
    <rPh sb="8" eb="10">
      <t>バクハツ</t>
    </rPh>
    <rPh sb="14" eb="16">
      <t>ソンガイ</t>
    </rPh>
    <rPh sb="16" eb="17">
      <t>ガク</t>
    </rPh>
    <rPh sb="23" eb="25">
      <t>カサイ</t>
    </rPh>
    <rPh sb="25" eb="27">
      <t>シュベツ</t>
    </rPh>
    <rPh sb="28" eb="29">
      <t>カカ</t>
    </rPh>
    <rPh sb="34" eb="36">
      <t>ソンガイ</t>
    </rPh>
    <rPh sb="36" eb="37">
      <t>ガク</t>
    </rPh>
    <rPh sb="38" eb="39">
      <t>ナカ</t>
    </rPh>
    <rPh sb="41" eb="43">
      <t>バクハツ</t>
    </rPh>
    <rPh sb="45" eb="47">
      <t>ケイジョウ</t>
    </rPh>
    <phoneticPr fontId="8"/>
  </si>
  <si>
    <t>（各年中）</t>
    <rPh sb="1" eb="3">
      <t>カクネン</t>
    </rPh>
    <rPh sb="3" eb="4">
      <t>チュウ</t>
    </rPh>
    <phoneticPr fontId="8"/>
  </si>
  <si>
    <t>(備考) １　「火災報告」により作成</t>
    <rPh sb="1" eb="3">
      <t>ビコウ</t>
    </rPh>
    <rPh sb="8" eb="10">
      <t>カサイ</t>
    </rPh>
    <rPh sb="10" eb="12">
      <t>ホウコク</t>
    </rPh>
    <rPh sb="16" eb="18">
      <t>サクセイ</t>
    </rPh>
    <phoneticPr fontId="8"/>
  </si>
  <si>
    <t>増　減</t>
    <phoneticPr fontId="8"/>
  </si>
  <si>
    <t>出火件数（件）</t>
    <rPh sb="5" eb="6">
      <t>ケン</t>
    </rPh>
    <phoneticPr fontId="8"/>
  </si>
  <si>
    <t>焼損棟数（棟）</t>
    <rPh sb="5" eb="6">
      <t>トウ</t>
    </rPh>
    <phoneticPr fontId="8"/>
  </si>
  <si>
    <t>建物焼損床面積（㎡）</t>
    <phoneticPr fontId="8"/>
  </si>
  <si>
    <t>建物焼損表面積（㎡）</t>
    <phoneticPr fontId="8"/>
  </si>
  <si>
    <t>林野焼損面積（ａ）</t>
    <phoneticPr fontId="8"/>
  </si>
  <si>
    <t>死者（人）</t>
    <rPh sb="3" eb="4">
      <t>ニン</t>
    </rPh>
    <phoneticPr fontId="8"/>
  </si>
  <si>
    <t>負傷者（人）</t>
    <rPh sb="4" eb="5">
      <t>ニン</t>
    </rPh>
    <phoneticPr fontId="8"/>
  </si>
  <si>
    <t>り災世帯数（世帯）</t>
    <rPh sb="6" eb="8">
      <t>セタイ</t>
    </rPh>
    <phoneticPr fontId="8"/>
  </si>
  <si>
    <t>り災人員（人）</t>
    <rPh sb="5" eb="6">
      <t>ニン</t>
    </rPh>
    <phoneticPr fontId="8"/>
  </si>
  <si>
    <t>損　害　額（百万円）</t>
    <rPh sb="6" eb="8">
      <t>ヒャクマン</t>
    </rPh>
    <rPh sb="8" eb="9">
      <t>エン</t>
    </rPh>
    <phoneticPr fontId="8"/>
  </si>
  <si>
    <t>出　火　率（件/万人）</t>
    <rPh sb="0" eb="1">
      <t>デ</t>
    </rPh>
    <rPh sb="2" eb="3">
      <t>ヒ</t>
    </rPh>
    <rPh sb="4" eb="5">
      <t>リツ</t>
    </rPh>
    <phoneticPr fontId="8"/>
  </si>
  <si>
    <t>-</t>
  </si>
  <si>
    <t>（旧）資料1-1-1</t>
    <phoneticPr fontId="8"/>
  </si>
  <si>
    <t>端数が正しく処理されているか確認する事！</t>
    <rPh sb="0" eb="2">
      <t>ハスウ</t>
    </rPh>
    <rPh sb="14" eb="16">
      <t>カクニン</t>
    </rPh>
    <rPh sb="18" eb="19">
      <t>コト</t>
    </rPh>
    <phoneticPr fontId="8"/>
  </si>
  <si>
    <t>　　　 ３　「建物火災」とは、建物又はその収容物が焼損した火災をいう。以下資料において、ことわりのない限り同じ。</t>
    <rPh sb="7" eb="9">
      <t>タテモノ</t>
    </rPh>
    <rPh sb="9" eb="11">
      <t>カサイ</t>
    </rPh>
    <rPh sb="15" eb="17">
      <t>タテモノ</t>
    </rPh>
    <rPh sb="17" eb="18">
      <t>マタ</t>
    </rPh>
    <rPh sb="21" eb="23">
      <t>シュウヨウ</t>
    </rPh>
    <rPh sb="23" eb="24">
      <t>ブツ</t>
    </rPh>
    <rPh sb="25" eb="27">
      <t>ショウソン</t>
    </rPh>
    <rPh sb="29" eb="31">
      <t>カサイ</t>
    </rPh>
    <rPh sb="35" eb="37">
      <t>イカ</t>
    </rPh>
    <rPh sb="37" eb="39">
      <t>シリョウ</t>
    </rPh>
    <phoneticPr fontId="10"/>
  </si>
  <si>
    <t>　　　 ４　「林野火災」とは、森林、原野又は牧野が焼損した火災をいう。以下資料において、ことわりのない限り同じ。</t>
    <rPh sb="7" eb="9">
      <t>リンヤ</t>
    </rPh>
    <rPh sb="9" eb="11">
      <t>カサイ</t>
    </rPh>
    <rPh sb="15" eb="17">
      <t>シンリン</t>
    </rPh>
    <rPh sb="18" eb="20">
      <t>ゲンヤ</t>
    </rPh>
    <rPh sb="20" eb="21">
      <t>マタ</t>
    </rPh>
    <rPh sb="22" eb="24">
      <t>マキノ</t>
    </rPh>
    <rPh sb="25" eb="27">
      <t>ショウソン</t>
    </rPh>
    <rPh sb="29" eb="31">
      <t>カサイ</t>
    </rPh>
    <rPh sb="37" eb="39">
      <t>シリョウ</t>
    </rPh>
    <phoneticPr fontId="10"/>
  </si>
  <si>
    <t>　　　 ６　「船舶火災」とは、船舶又はその積載物が焼損した火災をいう。以下資料において、ことわりのない限り同じ。</t>
    <rPh sb="7" eb="9">
      <t>センパク</t>
    </rPh>
    <rPh sb="9" eb="11">
      <t>カサイ</t>
    </rPh>
    <rPh sb="15" eb="17">
      <t>センパク</t>
    </rPh>
    <rPh sb="17" eb="18">
      <t>マタ</t>
    </rPh>
    <rPh sb="21" eb="24">
      <t>セキサイブツ</t>
    </rPh>
    <rPh sb="25" eb="27">
      <t>ショウソン</t>
    </rPh>
    <rPh sb="29" eb="31">
      <t>カサイ</t>
    </rPh>
    <rPh sb="37" eb="39">
      <t>シリョウ</t>
    </rPh>
    <phoneticPr fontId="10"/>
  </si>
  <si>
    <t>年号</t>
    <rPh sb="0" eb="2">
      <t>ネンゴウ</t>
    </rPh>
    <phoneticPr fontId="25"/>
  </si>
  <si>
    <t>最新年</t>
    <rPh sb="0" eb="3">
      <t>サイシンネン</t>
    </rPh>
    <phoneticPr fontId="25"/>
  </si>
  <si>
    <t>令和</t>
    <rPh sb="0" eb="2">
      <t>レイワ</t>
    </rPh>
    <phoneticPr fontId="25"/>
  </si>
  <si>
    <t>カッコなし</t>
    <phoneticPr fontId="25"/>
  </si>
  <si>
    <t>カッコあり</t>
    <phoneticPr fontId="25"/>
  </si>
  <si>
    <t>数のみ</t>
    <rPh sb="0" eb="1">
      <t>カズ</t>
    </rPh>
    <phoneticPr fontId="25"/>
  </si>
  <si>
    <t>平成24年</t>
    <phoneticPr fontId="8"/>
  </si>
  <si>
    <t>令和３年</t>
    <phoneticPr fontId="8"/>
  </si>
  <si>
    <t>令和４年</t>
    <phoneticPr fontId="8"/>
  </si>
  <si>
    <t>カッコあり中</t>
    <rPh sb="5" eb="6">
      <t>チュウ</t>
    </rPh>
    <phoneticPr fontId="25"/>
  </si>
  <si>
    <t xml:space="preserve">       ２　 各年の数値は、1月～12月に発生した火災を集計したもの。以下資料において、ことわりのない限り同じ。</t>
    <rPh sb="10" eb="11">
      <t>カク</t>
    </rPh>
    <rPh sb="11" eb="12">
      <t>ネン</t>
    </rPh>
    <rPh sb="13" eb="15">
      <t>スウチ</t>
    </rPh>
    <rPh sb="18" eb="19">
      <t>ガツ</t>
    </rPh>
    <rPh sb="22" eb="23">
      <t>ガツ</t>
    </rPh>
    <rPh sb="24" eb="26">
      <t>ハッセイ</t>
    </rPh>
    <rPh sb="28" eb="30">
      <t>カサイ</t>
    </rPh>
    <rPh sb="31" eb="33">
      <t>シュウケイ</t>
    </rPh>
    <rPh sb="38" eb="40">
      <t>イカ</t>
    </rPh>
    <rPh sb="40" eb="42">
      <t>シリョウ</t>
    </rPh>
    <rPh sb="54" eb="55">
      <t>カギ</t>
    </rPh>
    <rPh sb="56" eb="57">
      <t>オナ</t>
    </rPh>
    <phoneticPr fontId="8"/>
  </si>
  <si>
    <t xml:space="preserve"> 　 　 10　 出火率とは、人口1万人当たりの出火件数をいう。 以下資料において、ことわりのない限り同じ。</t>
    <rPh sb="35" eb="37">
      <t>シリョウ</t>
    </rPh>
    <phoneticPr fontId="10"/>
  </si>
  <si>
    <t>　　　 12　 △は負数を表す。以下資料において、ことわりのない限り同じ。</t>
    <rPh sb="18" eb="20">
      <t>シリョウ</t>
    </rPh>
    <phoneticPr fontId="10"/>
  </si>
  <si>
    <t>　　　 13 　増減率は、表示単位未満を四捨五入した。以下資料において、ことわりのない限り同じ。</t>
    <rPh sb="29" eb="31">
      <t>シリョウ</t>
    </rPh>
    <phoneticPr fontId="10"/>
  </si>
  <si>
    <t>　　　 15　 火災が２種以上にわたった場合、火災件数は損害額の大きい方で計上し、損害額は、火災による損害を受けた</t>
    <rPh sb="28" eb="30">
      <t>ソンガイ</t>
    </rPh>
    <rPh sb="30" eb="31">
      <t>ガク</t>
    </rPh>
    <rPh sb="32" eb="33">
      <t>オオ</t>
    </rPh>
    <rPh sb="35" eb="36">
      <t>ホウ</t>
    </rPh>
    <rPh sb="41" eb="44">
      <t>ソンガイガク</t>
    </rPh>
    <rPh sb="46" eb="48">
      <t>カサイ</t>
    </rPh>
    <rPh sb="51" eb="53">
      <t>ソンガイ</t>
    </rPh>
    <rPh sb="54" eb="55">
      <t>ウ</t>
    </rPh>
    <phoneticPr fontId="10"/>
  </si>
  <si>
    <t>　　　    　ものの火災種別（建物、林野、車両、船舶、航空機、その他の別）ごとに計上している。以下資料において、</t>
    <rPh sb="19" eb="21">
      <t>リンヤ</t>
    </rPh>
    <rPh sb="22" eb="24">
      <t>シャリョウ</t>
    </rPh>
    <rPh sb="25" eb="27">
      <t>センパク</t>
    </rPh>
    <rPh sb="28" eb="31">
      <t>コウクウキ</t>
    </rPh>
    <rPh sb="34" eb="35">
      <t>タ</t>
    </rPh>
    <rPh sb="36" eb="37">
      <t>ベツ</t>
    </rPh>
    <rPh sb="50" eb="52">
      <t>シリョウ</t>
    </rPh>
    <phoneticPr fontId="10"/>
  </si>
  <si>
    <t>　　　 　 　ことわりのない限り同じ。</t>
    <rPh sb="14" eb="15">
      <t>カギ</t>
    </rPh>
    <rPh sb="16" eb="17">
      <t>オナ</t>
    </rPh>
    <phoneticPr fontId="10"/>
  </si>
  <si>
    <t>　　　 17　 合計欄の値が四捨五入により各値の合計と一致しない場合がある。</t>
    <phoneticPr fontId="10"/>
  </si>
  <si>
    <t>(％)</t>
    <phoneticPr fontId="8"/>
  </si>
  <si>
    <t>（C）</t>
    <phoneticPr fontId="8"/>
  </si>
  <si>
    <t>　　　 ５　「車両火災」とは、自動車車両、鉄道車両及び被けん引車又はこれらの積載物が焼損した火災をいう。以下資</t>
    <rPh sb="7" eb="9">
      <t>シャリョウ</t>
    </rPh>
    <rPh sb="9" eb="11">
      <t>カサイ</t>
    </rPh>
    <rPh sb="15" eb="18">
      <t>ジドウシャ</t>
    </rPh>
    <rPh sb="18" eb="20">
      <t>シャリョウ</t>
    </rPh>
    <rPh sb="21" eb="23">
      <t>テツドウ</t>
    </rPh>
    <rPh sb="23" eb="25">
      <t>シャリョウ</t>
    </rPh>
    <rPh sb="25" eb="26">
      <t>オヨ</t>
    </rPh>
    <rPh sb="27" eb="28">
      <t>ヒ</t>
    </rPh>
    <rPh sb="30" eb="32">
      <t>インシャ</t>
    </rPh>
    <rPh sb="32" eb="33">
      <t>マタ</t>
    </rPh>
    <rPh sb="54" eb="55">
      <t>シ</t>
    </rPh>
    <phoneticPr fontId="10"/>
  </si>
  <si>
    <t xml:space="preserve"> 　　 　　  料において、ことわりのない限り同じ。</t>
    <phoneticPr fontId="8"/>
  </si>
  <si>
    <t>　　　 ７　「航空機火災」とは、航空機又はその積載物が焼損した火災をいう。以下資料において、ことわりのない限り</t>
    <rPh sb="7" eb="10">
      <t>コウクウキ</t>
    </rPh>
    <rPh sb="10" eb="12">
      <t>カサイ</t>
    </rPh>
    <rPh sb="16" eb="19">
      <t>コウクウキ</t>
    </rPh>
    <rPh sb="19" eb="20">
      <t>マタ</t>
    </rPh>
    <rPh sb="23" eb="26">
      <t>セキサイブツ</t>
    </rPh>
    <rPh sb="27" eb="29">
      <t>ショウソン</t>
    </rPh>
    <rPh sb="31" eb="33">
      <t>カサイ</t>
    </rPh>
    <rPh sb="39" eb="41">
      <t>シリョウ</t>
    </rPh>
    <phoneticPr fontId="10"/>
  </si>
  <si>
    <t xml:space="preserve">            同じ。</t>
    <phoneticPr fontId="8"/>
  </si>
  <si>
    <t>　　　 ８　「その他の火災」とは、建物火災、林野火災、車両火災、船舶火災及び航空機火災以外の火災（空地、田畑、</t>
    <rPh sb="9" eb="10">
      <t>タ</t>
    </rPh>
    <rPh sb="11" eb="13">
      <t>カサイ</t>
    </rPh>
    <rPh sb="17" eb="19">
      <t>タテモノ</t>
    </rPh>
    <rPh sb="19" eb="21">
      <t>カサイ</t>
    </rPh>
    <rPh sb="27" eb="29">
      <t>シャリョウ</t>
    </rPh>
    <rPh sb="29" eb="31">
      <t>カサイ</t>
    </rPh>
    <rPh sb="32" eb="34">
      <t>センパク</t>
    </rPh>
    <rPh sb="34" eb="36">
      <t>カサイ</t>
    </rPh>
    <rPh sb="36" eb="37">
      <t>オヨ</t>
    </rPh>
    <rPh sb="52" eb="54">
      <t>タハタ</t>
    </rPh>
    <phoneticPr fontId="10"/>
  </si>
  <si>
    <t>　　　  　　道路、河川敷、ごみ集積場、屋外物品集積所、軌道敷、電柱類等の火災）をいう。以下資料において、ことわ</t>
    <rPh sb="46" eb="48">
      <t>シリョウ</t>
    </rPh>
    <phoneticPr fontId="10"/>
  </si>
  <si>
    <t>　　　 　 　りのない限り同じ。</t>
    <phoneticPr fontId="8"/>
  </si>
  <si>
    <t xml:space="preserve">       ９　 死者には、火災により負傷した後、48時間以内に死亡した者を含む。以下資料において、ことわりのない限り</t>
    <rPh sb="44" eb="46">
      <t>シリョウ</t>
    </rPh>
    <phoneticPr fontId="8"/>
  </si>
  <si>
    <t xml:space="preserve"> 　　  11　 損害額等については、調査中のものがあり、変動することがある。以下資料において、ことわりのない限り同</t>
    <rPh sb="41" eb="43">
      <t>シリョウ</t>
    </rPh>
    <phoneticPr fontId="10"/>
  </si>
  <si>
    <t xml:space="preserve">            じ。</t>
    <phoneticPr fontId="8"/>
  </si>
  <si>
    <t>　　　 14　 人口は、平成24年については3月31日現在の住民基本台帳、令和４年、令和３年については1月1日現在の住民</t>
    <rPh sb="30" eb="32">
      <t>ジュウミン</t>
    </rPh>
    <rPh sb="32" eb="34">
      <t>キホン</t>
    </rPh>
    <rPh sb="34" eb="36">
      <t>ダイチョウ</t>
    </rPh>
    <phoneticPr fontId="10"/>
  </si>
  <si>
    <t>　 　 　　　基本台帳による。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</si>
</sst>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quot;△ &quot;#,##0.0"/>
    <numFmt numFmtId="178" formatCode="0.0_ "/>
    <numFmt numFmtId="179" formatCode="0.0"/>
    <numFmt numFmtId="180" formatCode="#,##0.000;[Red]\-#,##0.000"/>
    <numFmt numFmtId="181" formatCode="#,##0.0;[Red]\-#,##0.0"/>
  </numFmts>
  <fonts count="31" x14ac:knownFonts="1">
    <font>
      <sz val="10.1"/>
      <name val="ＭＳ 明朝"/>
      <family val="1"/>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ＭＳ Ｐゴシック"/>
      <family val="3"/>
      <charset val="128"/>
    </font>
    <font>
      <sz val="10.1"/>
      <name val="ＭＳ 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1"/>
      <color indexed="8"/>
      <name val="ＭＳ ゴシック"/>
      <family val="3"/>
      <charset val="128"/>
    </font>
    <font>
      <sz val="10.1"/>
      <color indexed="10"/>
      <name val="ＭＳ 明朝"/>
      <family val="1"/>
      <charset val="128"/>
    </font>
    <font>
      <sz val="14"/>
      <name val="ＭＳ Ｐゴシック"/>
      <family val="3"/>
      <charset val="128"/>
    </font>
    <font>
      <b/>
      <sz val="10.1"/>
      <color rgb="FFFF0000"/>
      <name val="ＭＳ ゴシック"/>
      <family val="3"/>
      <charset val="128"/>
    </font>
    <font>
      <sz val="11"/>
      <color rgb="FFFF0000"/>
      <name val="ＭＳ ゴシック"/>
      <family val="3"/>
      <charset val="128"/>
    </font>
    <font>
      <b/>
      <sz val="11"/>
      <color rgb="FFFF0000"/>
      <name val="ＭＳ ゴシック"/>
      <family val="3"/>
      <charset val="128"/>
    </font>
    <font>
      <sz val="10.1"/>
      <color rgb="FFFF0000"/>
      <name val="ＭＳ ゴシック"/>
      <family val="3"/>
      <charset val="128"/>
    </font>
    <font>
      <b/>
      <sz val="10.1"/>
      <color rgb="FF0033CC"/>
      <name val="ＭＳ ゴシック"/>
      <family val="3"/>
      <charset val="128"/>
    </font>
    <font>
      <b/>
      <sz val="10.1"/>
      <name val="ＭＳ ゴシック"/>
      <family val="3"/>
      <charset val="128"/>
    </font>
    <font>
      <sz val="10"/>
      <color theme="1"/>
      <name val="ＭＳ ゴシック"/>
      <family val="3"/>
      <charset val="128"/>
    </font>
    <font>
      <sz val="10.1"/>
      <color theme="1"/>
      <name val="ＭＳ ゴシック"/>
      <family val="3"/>
      <charset val="128"/>
    </font>
    <font>
      <sz val="11"/>
      <color theme="1"/>
      <name val="ＭＳ Ｐゴシック"/>
      <family val="3"/>
      <charset val="128"/>
      <scheme val="minor"/>
    </font>
    <font>
      <sz val="6"/>
      <name val="ＭＳ 明朝"/>
      <family val="1"/>
      <charset val="128"/>
    </font>
    <font>
      <sz val="10.1"/>
      <name val="ＭＳ 明朝"/>
      <family val="1"/>
      <charset val="128"/>
    </font>
    <font>
      <sz val="10"/>
      <name val="ＭＳ ゴシック"/>
      <family val="3"/>
      <charset val="128"/>
    </font>
    <font>
      <sz val="11"/>
      <name val="ＭＳ 明朝"/>
      <family val="1"/>
      <charset val="128"/>
    </font>
    <font>
      <sz val="11"/>
      <color theme="1"/>
      <name val="ＭＳ Ｐゴシック"/>
      <family val="2"/>
      <charset val="128"/>
      <scheme val="minor"/>
    </font>
    <font>
      <sz val="11.95"/>
      <color indexed="8"/>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medium">
        <color indexed="64"/>
      </left>
      <right/>
      <top style="hair">
        <color indexed="8"/>
      </top>
      <bottom/>
      <diagonal/>
    </border>
    <border>
      <left style="medium">
        <color indexed="64"/>
      </left>
      <right/>
      <top/>
      <bottom style="medium">
        <color indexed="64"/>
      </bottom>
      <diagonal/>
    </border>
    <border>
      <left style="thin">
        <color indexed="8"/>
      </left>
      <right/>
      <top style="hair">
        <color indexed="8"/>
      </top>
      <bottom/>
      <diagonal/>
    </border>
    <border>
      <left style="thin">
        <color indexed="8"/>
      </left>
      <right style="medium">
        <color indexed="64"/>
      </right>
      <top style="hair">
        <color indexed="64"/>
      </top>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8"/>
      </left>
      <right/>
      <top style="dashed">
        <color indexed="64"/>
      </top>
      <bottom style="dashed">
        <color indexed="64"/>
      </bottom>
      <diagonal/>
    </border>
    <border>
      <left style="thin">
        <color indexed="8"/>
      </left>
      <right/>
      <top style="dashed">
        <color indexed="64"/>
      </top>
      <bottom style="thin">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8"/>
      </left>
      <right/>
      <top style="thin">
        <color indexed="64"/>
      </top>
      <bottom style="dashed">
        <color indexed="64"/>
      </bottom>
      <diagonal/>
    </border>
    <border>
      <left style="thin">
        <color indexed="8"/>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8"/>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style="thin">
        <color indexed="8"/>
      </left>
      <right style="medium">
        <color indexed="64"/>
      </right>
      <top style="dashed">
        <color indexed="64"/>
      </top>
      <bottom style="thin">
        <color indexed="64"/>
      </bottom>
      <diagonal/>
    </border>
    <border>
      <left style="medium">
        <color indexed="64"/>
      </left>
      <right style="thin">
        <color indexed="8"/>
      </right>
      <top style="thin">
        <color indexed="64"/>
      </top>
      <bottom style="dashed">
        <color indexed="64"/>
      </bottom>
      <diagonal/>
    </border>
    <border>
      <left style="medium">
        <color indexed="64"/>
      </left>
      <right style="thin">
        <color indexed="8"/>
      </right>
      <top/>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22"/>
      </left>
      <right style="thin">
        <color indexed="22"/>
      </right>
      <top style="thin">
        <color indexed="22"/>
      </top>
      <bottom/>
      <diagonal/>
    </border>
    <border>
      <left style="thin">
        <color indexed="8"/>
      </left>
      <right style="medium">
        <color indexed="64"/>
      </right>
      <top style="dashed">
        <color indexed="64"/>
      </top>
      <bottom style="medium">
        <color indexed="64"/>
      </bottom>
      <diagonal/>
    </border>
    <border>
      <left style="thin">
        <color indexed="22"/>
      </left>
      <right style="thin">
        <color indexed="22"/>
      </right>
      <top/>
      <bottom style="thin">
        <color indexed="22"/>
      </bottom>
      <diagonal/>
    </border>
  </borders>
  <cellStyleXfs count="41">
    <xf numFmtId="0" fontId="0" fillId="0" borderId="0"/>
    <xf numFmtId="38" fontId="7" fillId="0" borderId="0" applyFont="0" applyFill="0" applyBorder="0" applyAlignment="0" applyProtection="0"/>
    <xf numFmtId="0" fontId="11" fillId="0" borderId="0"/>
    <xf numFmtId="0" fontId="7" fillId="0" borderId="0"/>
    <xf numFmtId="38" fontId="7" fillId="0" borderId="0" applyFont="0" applyFill="0" applyBorder="0" applyAlignment="0" applyProtection="0">
      <alignment vertical="center"/>
    </xf>
    <xf numFmtId="0" fontId="24" fillId="0" borderId="0">
      <alignment vertical="center"/>
    </xf>
    <xf numFmtId="38" fontId="11" fillId="0" borderId="0" applyFont="0" applyFill="0" applyBorder="0" applyAlignment="0" applyProtection="0">
      <alignment vertical="center"/>
    </xf>
    <xf numFmtId="0" fontId="7" fillId="0" borderId="0">
      <alignment vertical="center"/>
    </xf>
    <xf numFmtId="9" fontId="11"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26" fillId="0" borderId="0"/>
    <xf numFmtId="9" fontId="7" fillId="0" borderId="0" applyFont="0" applyFill="0" applyBorder="0" applyAlignment="0" applyProtection="0"/>
    <xf numFmtId="38" fontId="26"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7" fillId="0" borderId="0"/>
    <xf numFmtId="38" fontId="27" fillId="0" borderId="0" applyFont="0" applyFill="0" applyBorder="0" applyAlignment="0" applyProtection="0">
      <alignment vertical="center"/>
    </xf>
    <xf numFmtId="0" fontId="24"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38" fontId="7" fillId="0" borderId="0" applyFont="0" applyFill="0" applyBorder="0" applyAlignment="0" applyProtection="0"/>
    <xf numFmtId="0" fontId="7" fillId="0" borderId="0">
      <alignment vertical="center"/>
    </xf>
    <xf numFmtId="0" fontId="24"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30" fillId="0" borderId="0"/>
    <xf numFmtId="38" fontId="7"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86">
    <xf numFmtId="0" fontId="0" fillId="0" borderId="0" xfId="0"/>
    <xf numFmtId="0" fontId="9" fillId="0" borderId="0" xfId="0" applyFont="1"/>
    <xf numFmtId="176" fontId="9" fillId="0" borderId="0" xfId="0" applyNumberFormat="1" applyFont="1"/>
    <xf numFmtId="177" fontId="9" fillId="0" borderId="0" xfId="0" applyNumberFormat="1" applyFont="1"/>
    <xf numFmtId="3" fontId="9" fillId="0" borderId="0" xfId="0" applyNumberFormat="1" applyFont="1"/>
    <xf numFmtId="0" fontId="9" fillId="0" borderId="2" xfId="0" applyFont="1" applyBorder="1"/>
    <xf numFmtId="0" fontId="9" fillId="0" borderId="3" xfId="0" applyFont="1" applyBorder="1"/>
    <xf numFmtId="176" fontId="9" fillId="0" borderId="3" xfId="0" applyNumberFormat="1" applyFont="1" applyBorder="1"/>
    <xf numFmtId="177" fontId="9" fillId="0" borderId="4" xfId="0" applyNumberFormat="1" applyFont="1" applyBorder="1"/>
    <xf numFmtId="0" fontId="9" fillId="0" borderId="5" xfId="0" applyFont="1" applyBorder="1"/>
    <xf numFmtId="0" fontId="9" fillId="0" borderId="6" xfId="0" applyFont="1" applyBorder="1"/>
    <xf numFmtId="178" fontId="9" fillId="2" borderId="7" xfId="0" applyNumberFormat="1" applyFont="1" applyFill="1" applyBorder="1"/>
    <xf numFmtId="177" fontId="9" fillId="2" borderId="7" xfId="0" applyNumberFormat="1" applyFont="1" applyFill="1" applyBorder="1"/>
    <xf numFmtId="177" fontId="9" fillId="2" borderId="8" xfId="0" applyNumberFormat="1" applyFont="1" applyFill="1" applyBorder="1" applyAlignment="1">
      <alignment horizontal="center"/>
    </xf>
    <xf numFmtId="0" fontId="9" fillId="2" borderId="3" xfId="0" applyFont="1" applyFill="1" applyBorder="1"/>
    <xf numFmtId="176" fontId="9" fillId="2" borderId="3" xfId="0" applyNumberFormat="1" applyFont="1" applyFill="1" applyBorder="1"/>
    <xf numFmtId="177" fontId="9" fillId="2" borderId="4" xfId="0" applyNumberFormat="1" applyFont="1" applyFill="1" applyBorder="1"/>
    <xf numFmtId="0" fontId="9" fillId="2" borderId="9" xfId="0" applyFont="1" applyFill="1" applyBorder="1"/>
    <xf numFmtId="176" fontId="9" fillId="2" borderId="9" xfId="0" applyNumberFormat="1" applyFont="1" applyFill="1" applyBorder="1"/>
    <xf numFmtId="177" fontId="9" fillId="2" borderId="10" xfId="0" applyNumberFormat="1" applyFont="1" applyFill="1" applyBorder="1"/>
    <xf numFmtId="38" fontId="10" fillId="0" borderId="0" xfId="1" applyFont="1"/>
    <xf numFmtId="0" fontId="12" fillId="0" borderId="1" xfId="2" applyFont="1" applyBorder="1" applyAlignment="1">
      <alignment horizontal="right" wrapText="1"/>
    </xf>
    <xf numFmtId="38" fontId="13" fillId="0" borderId="1" xfId="1" applyFont="1" applyFill="1" applyBorder="1" applyAlignment="1">
      <alignment horizontal="right" wrapText="1"/>
    </xf>
    <xf numFmtId="0" fontId="14" fillId="0" borderId="0" xfId="0" applyFont="1"/>
    <xf numFmtId="0" fontId="16" fillId="0" borderId="0" xfId="0" applyFont="1"/>
    <xf numFmtId="3" fontId="9" fillId="0" borderId="11" xfId="0" applyNumberFormat="1" applyFont="1" applyBorder="1"/>
    <xf numFmtId="3" fontId="9" fillId="0" borderId="12" xfId="0" applyNumberFormat="1" applyFont="1" applyBorder="1"/>
    <xf numFmtId="0" fontId="9" fillId="0" borderId="11" xfId="0" applyFont="1" applyBorder="1"/>
    <xf numFmtId="38" fontId="9" fillId="0" borderId="11" xfId="1" applyFont="1" applyBorder="1"/>
    <xf numFmtId="0" fontId="9" fillId="3" borderId="13" xfId="0" applyFont="1" applyFill="1" applyBorder="1" applyAlignment="1">
      <alignment horizontal="center"/>
    </xf>
    <xf numFmtId="0" fontId="9" fillId="3" borderId="14" xfId="0" applyFont="1" applyFill="1" applyBorder="1" applyAlignment="1">
      <alignment horizontal="center"/>
    </xf>
    <xf numFmtId="176" fontId="9" fillId="3" borderId="14" xfId="0" applyNumberFormat="1" applyFont="1" applyFill="1" applyBorder="1" applyAlignment="1">
      <alignment horizontal="center"/>
    </xf>
    <xf numFmtId="177" fontId="9" fillId="3" borderId="15" xfId="0" applyNumberFormat="1"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176" fontId="9" fillId="3" borderId="3" xfId="0" applyNumberFormat="1" applyFont="1" applyFill="1" applyBorder="1" applyAlignment="1">
      <alignment horizontal="center"/>
    </xf>
    <xf numFmtId="177" fontId="9" fillId="3" borderId="4" xfId="0" applyNumberFormat="1" applyFont="1" applyFill="1" applyBorder="1" applyAlignment="1">
      <alignment horizontal="center"/>
    </xf>
    <xf numFmtId="0" fontId="9" fillId="4" borderId="16" xfId="0" applyFont="1" applyFill="1" applyBorder="1"/>
    <xf numFmtId="3" fontId="9" fillId="0" borderId="17" xfId="0" applyNumberFormat="1" applyFont="1" applyBorder="1"/>
    <xf numFmtId="176" fontId="9" fillId="0" borderId="17" xfId="0" applyNumberFormat="1" applyFont="1" applyBorder="1"/>
    <xf numFmtId="177" fontId="9" fillId="0" borderId="18" xfId="0" applyNumberFormat="1" applyFont="1" applyBorder="1"/>
    <xf numFmtId="0" fontId="9" fillId="4" borderId="19" xfId="0" applyFont="1" applyFill="1" applyBorder="1"/>
    <xf numFmtId="176" fontId="9" fillId="0" borderId="11" xfId="0" applyNumberFormat="1" applyFont="1" applyBorder="1"/>
    <xf numFmtId="177" fontId="9" fillId="0" borderId="20" xfId="0" applyNumberFormat="1" applyFont="1" applyBorder="1"/>
    <xf numFmtId="0" fontId="9" fillId="4" borderId="21" xfId="0" applyFont="1" applyFill="1" applyBorder="1"/>
    <xf numFmtId="176" fontId="9" fillId="0" borderId="12" xfId="0" applyNumberFormat="1" applyFont="1" applyBorder="1"/>
    <xf numFmtId="177" fontId="9" fillId="0" borderId="22" xfId="0" applyNumberFormat="1" applyFont="1" applyBorder="1"/>
    <xf numFmtId="0" fontId="9" fillId="4" borderId="23" xfId="0" applyFont="1" applyFill="1" applyBorder="1"/>
    <xf numFmtId="0" fontId="9" fillId="4" borderId="2" xfId="0" applyFont="1" applyFill="1" applyBorder="1"/>
    <xf numFmtId="3" fontId="9" fillId="0" borderId="3" xfId="0" applyNumberFormat="1" applyFont="1" applyBorder="1"/>
    <xf numFmtId="0" fontId="9" fillId="4" borderId="24" xfId="0" applyFont="1" applyFill="1" applyBorder="1"/>
    <xf numFmtId="0" fontId="9" fillId="4" borderId="6" xfId="0" applyFont="1" applyFill="1" applyBorder="1"/>
    <xf numFmtId="0" fontId="9" fillId="0" borderId="0" xfId="0" applyFont="1" applyAlignment="1">
      <alignment horizontal="left" indent="2"/>
    </xf>
    <xf numFmtId="0" fontId="9" fillId="0" borderId="0" xfId="0" applyFont="1" applyAlignment="1">
      <alignment horizontal="left"/>
    </xf>
    <xf numFmtId="0" fontId="9" fillId="4" borderId="25" xfId="0" applyFont="1" applyFill="1" applyBorder="1"/>
    <xf numFmtId="3" fontId="9" fillId="0" borderId="26" xfId="0" applyNumberFormat="1" applyFont="1" applyBorder="1"/>
    <xf numFmtId="176" fontId="9" fillId="0" borderId="26" xfId="0" applyNumberFormat="1" applyFont="1" applyBorder="1"/>
    <xf numFmtId="177" fontId="9" fillId="0" borderId="27" xfId="0" applyNumberFormat="1" applyFont="1" applyBorder="1"/>
    <xf numFmtId="0" fontId="9" fillId="4" borderId="28" xfId="0" applyFont="1" applyFill="1" applyBorder="1"/>
    <xf numFmtId="1" fontId="9" fillId="0" borderId="11" xfId="0" applyNumberFormat="1" applyFont="1" applyBorder="1"/>
    <xf numFmtId="177" fontId="9" fillId="0" borderId="0" xfId="0" applyNumberFormat="1" applyFont="1" applyAlignment="1">
      <alignment horizontal="right"/>
    </xf>
    <xf numFmtId="38" fontId="18" fillId="0" borderId="1" xfId="1" applyFont="1" applyFill="1" applyBorder="1" applyAlignment="1">
      <alignment horizontal="left"/>
    </xf>
    <xf numFmtId="38" fontId="10" fillId="0" borderId="0" xfId="1" applyFont="1" applyFill="1" applyBorder="1"/>
    <xf numFmtId="0" fontId="19" fillId="0" borderId="0" xfId="0" applyFont="1"/>
    <xf numFmtId="0" fontId="19" fillId="3" borderId="3" xfId="0" applyFont="1" applyFill="1" applyBorder="1" applyAlignment="1">
      <alignment horizontal="center"/>
    </xf>
    <xf numFmtId="177" fontId="9" fillId="0" borderId="30" xfId="0" applyNumberFormat="1" applyFont="1" applyBorder="1" applyAlignment="1">
      <alignment horizontal="right" vertical="center"/>
    </xf>
    <xf numFmtId="0" fontId="20" fillId="0" borderId="0" xfId="0" applyFont="1"/>
    <xf numFmtId="0" fontId="21" fillId="0" borderId="0" xfId="0" applyFont="1"/>
    <xf numFmtId="176" fontId="21" fillId="0" borderId="0" xfId="0" applyNumberFormat="1" applyFont="1"/>
    <xf numFmtId="177" fontId="21" fillId="0" borderId="0" xfId="0" applyNumberFormat="1" applyFont="1"/>
    <xf numFmtId="180" fontId="17" fillId="0" borderId="29" xfId="1" applyNumberFormat="1" applyFont="1" applyFill="1" applyBorder="1" applyAlignment="1">
      <alignment horizontal="right" wrapText="1"/>
    </xf>
    <xf numFmtId="38" fontId="13" fillId="0" borderId="31" xfId="1" applyFont="1" applyFill="1" applyBorder="1" applyAlignment="1">
      <alignment horizontal="right" wrapText="1"/>
    </xf>
    <xf numFmtId="176" fontId="9" fillId="0" borderId="2" xfId="0" applyNumberFormat="1" applyFont="1" applyBorder="1"/>
    <xf numFmtId="38" fontId="13" fillId="0" borderId="0" xfId="1" applyFont="1" applyFill="1" applyBorder="1" applyAlignment="1">
      <alignment horizontal="right" wrapText="1"/>
    </xf>
    <xf numFmtId="0" fontId="22" fillId="0" borderId="0" xfId="0" applyFont="1" applyAlignment="1">
      <alignment horizontal="left"/>
    </xf>
    <xf numFmtId="0" fontId="23" fillId="0" borderId="0" xfId="0" applyFont="1" applyAlignment="1">
      <alignment horizontal="left"/>
    </xf>
    <xf numFmtId="0" fontId="23" fillId="0" borderId="0" xfId="0" applyFont="1"/>
    <xf numFmtId="179" fontId="9" fillId="5" borderId="9" xfId="0" applyNumberFormat="1" applyFont="1" applyFill="1" applyBorder="1"/>
    <xf numFmtId="177" fontId="9" fillId="0" borderId="9" xfId="0" applyNumberFormat="1" applyFont="1" applyBorder="1"/>
    <xf numFmtId="179" fontId="9" fillId="5" borderId="9" xfId="0" applyNumberFormat="1" applyFont="1" applyFill="1" applyBorder="1" applyAlignment="1">
      <alignment horizontal="right"/>
    </xf>
    <xf numFmtId="181" fontId="18" fillId="0" borderId="0" xfId="1" applyNumberFormat="1" applyFont="1" applyFill="1" applyBorder="1" applyAlignment="1">
      <alignment horizontal="left"/>
    </xf>
    <xf numFmtId="177" fontId="9" fillId="0" borderId="20" xfId="0" applyNumberFormat="1" applyFont="1" applyBorder="1" applyAlignment="1">
      <alignment horizontal="right"/>
    </xf>
    <xf numFmtId="0" fontId="23" fillId="4" borderId="19" xfId="0" applyFont="1" applyFill="1" applyBorder="1"/>
    <xf numFmtId="0" fontId="22" fillId="0" borderId="0" xfId="0" applyFont="1" applyAlignment="1">
      <alignment horizontal="left"/>
    </xf>
    <xf numFmtId="0" fontId="15" fillId="0" borderId="0" xfId="0" applyFont="1" applyAlignment="1">
      <alignment horizontal="left"/>
    </xf>
    <xf numFmtId="0" fontId="22" fillId="0" borderId="0" xfId="0" applyFont="1" applyAlignment="1">
      <alignment horizontal="left"/>
    </xf>
  </cellXfs>
  <cellStyles count="41">
    <cellStyle name="パーセント 2" xfId="8" xr:uid="{00000000-0005-0000-0000-000000000000}"/>
    <cellStyle name="パーセント 2 2" xfId="13" xr:uid="{00000000-0005-0000-0000-000001000000}"/>
    <cellStyle name="パーセント 3" xfId="17" xr:uid="{00000000-0005-0000-0000-000002000000}"/>
    <cellStyle name="パーセント 4" xfId="24" xr:uid="{00000000-0005-0000-0000-000003000000}"/>
    <cellStyle name="パーセント 5" xfId="29" xr:uid="{00000000-0005-0000-0000-000004000000}"/>
    <cellStyle name="桁区切り" xfId="1" builtinId="6"/>
    <cellStyle name="桁区切り 2" xfId="4" xr:uid="{00000000-0005-0000-0000-000006000000}"/>
    <cellStyle name="桁区切り 2 2" xfId="21" xr:uid="{00000000-0005-0000-0000-000007000000}"/>
    <cellStyle name="桁区切り 2 3" xfId="25" xr:uid="{00000000-0005-0000-0000-000008000000}"/>
    <cellStyle name="桁区切り 3" xfId="6" xr:uid="{00000000-0005-0000-0000-000009000000}"/>
    <cellStyle name="桁区切り 3 2" xfId="14" xr:uid="{00000000-0005-0000-0000-00000A000000}"/>
    <cellStyle name="桁区切り 4" xfId="16" xr:uid="{00000000-0005-0000-0000-00000B000000}"/>
    <cellStyle name="桁区切り 4 2" xfId="32" xr:uid="{00000000-0005-0000-0000-00000C000000}"/>
    <cellStyle name="桁区切り 5" xfId="19" xr:uid="{00000000-0005-0000-0000-00000D000000}"/>
    <cellStyle name="桁区切り 6" xfId="23" xr:uid="{00000000-0005-0000-0000-00000E000000}"/>
    <cellStyle name="標準" xfId="0" builtinId="0"/>
    <cellStyle name="標準 10" xfId="35" xr:uid="{00000000-0005-0000-0000-000010000000}"/>
    <cellStyle name="標準 2" xfId="3" xr:uid="{00000000-0005-0000-0000-000011000000}"/>
    <cellStyle name="標準 2 2" xfId="12" xr:uid="{00000000-0005-0000-0000-000012000000}"/>
    <cellStyle name="標準 2 3" xfId="20" xr:uid="{00000000-0005-0000-0000-000013000000}"/>
    <cellStyle name="標準 3" xfId="5" xr:uid="{00000000-0005-0000-0000-000014000000}"/>
    <cellStyle name="標準 3 2" xfId="15" xr:uid="{00000000-0005-0000-0000-000015000000}"/>
    <cellStyle name="標準 3 3" xfId="26" xr:uid="{00000000-0005-0000-0000-000016000000}"/>
    <cellStyle name="標準 4" xfId="7" xr:uid="{00000000-0005-0000-0000-000017000000}"/>
    <cellStyle name="標準 4 2" xfId="18" xr:uid="{00000000-0005-0000-0000-000018000000}"/>
    <cellStyle name="標準 4 3" xfId="27" xr:uid="{00000000-0005-0000-0000-000019000000}"/>
    <cellStyle name="標準 5" xfId="9" xr:uid="{00000000-0005-0000-0000-00001A000000}"/>
    <cellStyle name="標準 5 2" xfId="22" xr:uid="{00000000-0005-0000-0000-00001B000000}"/>
    <cellStyle name="標準 5 3" xfId="30" xr:uid="{00000000-0005-0000-0000-00001C000000}"/>
    <cellStyle name="標準 6" xfId="10" xr:uid="{00000000-0005-0000-0000-00001D000000}"/>
    <cellStyle name="標準 6 2" xfId="28" xr:uid="{00000000-0005-0000-0000-00001E000000}"/>
    <cellStyle name="標準 6 3" xfId="31" xr:uid="{00000000-0005-0000-0000-00001F000000}"/>
    <cellStyle name="標準 6 4" xfId="37" xr:uid="{00000000-0005-0000-0000-000020000000}"/>
    <cellStyle name="標準 7" xfId="11" xr:uid="{00000000-0005-0000-0000-000021000000}"/>
    <cellStyle name="標準 7 2" xfId="33" xr:uid="{00000000-0005-0000-0000-000022000000}"/>
    <cellStyle name="標準 7 3" xfId="38" xr:uid="{00000000-0005-0000-0000-000023000000}"/>
    <cellStyle name="標準 7 4" xfId="39" xr:uid="{00000000-0005-0000-0000-000024000000}"/>
    <cellStyle name="標準 8" xfId="34" xr:uid="{00000000-0005-0000-0000-000025000000}"/>
    <cellStyle name="標準 8 2" xfId="40" xr:uid="{00000000-0005-0000-0000-000026000000}"/>
    <cellStyle name="標準 9" xfId="36" xr:uid="{00000000-0005-0000-0000-000027000000}"/>
    <cellStyle name="標準_1-1-2" xfId="2" xr:uid="{00000000-0005-0000-0000-000028000000}"/>
  </cellStyles>
  <dxfs count="0"/>
  <tableStyles count="0" defaultTableStyle="TableStyleMedium9" defaultPivotStyle="PivotStyleLight16"/>
  <colors>
    <mruColors>
      <color rgb="FFCCFFFF"/>
      <color rgb="FF8CD8E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
  <sheetViews>
    <sheetView workbookViewId="0">
      <selection activeCell="H3" sqref="H3"/>
    </sheetView>
  </sheetViews>
  <sheetFormatPr defaultRowHeight="12" x14ac:dyDescent="0.15"/>
  <cols>
    <col min="5" max="5" width="11.42578125" bestFit="1" customWidth="1"/>
    <col min="6" max="6" width="13.7109375" bestFit="1" customWidth="1"/>
  </cols>
  <sheetData>
    <row r="2" spans="2:8" x14ac:dyDescent="0.15">
      <c r="B2" t="s">
        <v>45</v>
      </c>
      <c r="C2" t="s">
        <v>46</v>
      </c>
      <c r="E2" t="s">
        <v>48</v>
      </c>
      <c r="F2" t="s">
        <v>49</v>
      </c>
      <c r="G2" t="s">
        <v>50</v>
      </c>
      <c r="H2" t="s">
        <v>54</v>
      </c>
    </row>
    <row r="3" spans="2:8" x14ac:dyDescent="0.15">
      <c r="B3" t="s">
        <v>47</v>
      </c>
      <c r="C3">
        <v>4</v>
      </c>
      <c r="E3" t="str">
        <f>B3&amp;DBCS(C3)&amp;"年"</f>
        <v>令和４年</v>
      </c>
      <c r="F3" t="str">
        <f>"（"&amp;B3&amp;DBCS(C3)&amp;"年）"</f>
        <v>（令和４年）</v>
      </c>
      <c r="G3" t="str">
        <f>DBCS(C3)</f>
        <v>４</v>
      </c>
      <c r="H3" t="str">
        <f>"（"&amp;D3&amp;DBCS(E3)&amp;"中）"</f>
        <v>（令和４年中）</v>
      </c>
    </row>
  </sheetData>
  <phoneticPr fontId="2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T80"/>
  <sheetViews>
    <sheetView tabSelected="1" view="pageBreakPreview" topLeftCell="B1" zoomScale="73" zoomScaleNormal="100" zoomScaleSheetLayoutView="73" workbookViewId="0">
      <selection sqref="A1:A1048576"/>
    </sheetView>
  </sheetViews>
  <sheetFormatPr defaultColWidth="11.85546875" defaultRowHeight="14.1" customHeight="1" x14ac:dyDescent="0.15"/>
  <cols>
    <col min="1" max="1" width="10" style="1" hidden="1" customWidth="1"/>
    <col min="2" max="2" width="21.28515625" style="1" customWidth="1"/>
    <col min="3" max="5" width="17.7109375" style="1" customWidth="1"/>
    <col min="6" max="6" width="17.7109375" style="2" customWidth="1"/>
    <col min="7" max="7" width="17.7109375" style="3" customWidth="1"/>
    <col min="8" max="8" width="15.85546875" style="1" customWidth="1"/>
    <col min="9" max="9" width="14.85546875" style="1" hidden="1" customWidth="1"/>
    <col min="10" max="10" width="32.140625" style="1" hidden="1" customWidth="1"/>
    <col min="11" max="16384" width="11.85546875" style="1"/>
  </cols>
  <sheetData>
    <row r="1" spans="1:15" ht="17.25" x14ac:dyDescent="0.2">
      <c r="A1" s="1" t="s">
        <v>40</v>
      </c>
      <c r="B1" s="84"/>
      <c r="C1" s="84"/>
      <c r="D1" s="84"/>
      <c r="E1" s="84"/>
      <c r="F1" s="84"/>
      <c r="G1" s="84"/>
    </row>
    <row r="2" spans="1:15" ht="14.1" customHeight="1" thickBot="1" x14ac:dyDescent="0.2">
      <c r="C2" s="24"/>
      <c r="G2" s="60" t="s">
        <v>25</v>
      </c>
    </row>
    <row r="3" spans="1:15" ht="12" x14ac:dyDescent="0.15">
      <c r="B3" s="29"/>
      <c r="C3" s="30"/>
      <c r="D3" s="30"/>
      <c r="E3" s="30"/>
      <c r="F3" s="31" t="s">
        <v>27</v>
      </c>
      <c r="G3" s="32" t="s">
        <v>2</v>
      </c>
    </row>
    <row r="4" spans="1:15" ht="12" x14ac:dyDescent="0.15">
      <c r="B4" s="33" t="s">
        <v>3</v>
      </c>
      <c r="C4" s="34" t="s">
        <v>51</v>
      </c>
      <c r="D4" s="34" t="s">
        <v>52</v>
      </c>
      <c r="E4" s="34" t="s">
        <v>53</v>
      </c>
      <c r="F4" s="35" t="s">
        <v>4</v>
      </c>
      <c r="G4" s="36" t="s">
        <v>5</v>
      </c>
    </row>
    <row r="5" spans="1:15" ht="12" x14ac:dyDescent="0.15">
      <c r="B5" s="33"/>
      <c r="C5" s="64"/>
      <c r="D5" s="34" t="s">
        <v>6</v>
      </c>
      <c r="E5" s="34" t="s">
        <v>7</v>
      </c>
      <c r="F5" s="34" t="s">
        <v>64</v>
      </c>
      <c r="G5" s="36" t="s">
        <v>63</v>
      </c>
    </row>
    <row r="6" spans="1:15" ht="12" x14ac:dyDescent="0.15">
      <c r="B6" s="37" t="s">
        <v>28</v>
      </c>
      <c r="C6" s="38">
        <v>44189</v>
      </c>
      <c r="D6" s="38">
        <v>35222</v>
      </c>
      <c r="E6" s="38">
        <v>36314</v>
      </c>
      <c r="F6" s="39">
        <f t="shared" ref="F6:F36" si="0">E6-D6</f>
        <v>1092</v>
      </c>
      <c r="G6" s="40">
        <f>F6/D6*100</f>
        <v>3.1003350178865481</v>
      </c>
      <c r="H6" s="4"/>
    </row>
    <row r="7" spans="1:15" ht="12" x14ac:dyDescent="0.15">
      <c r="B7" s="41" t="s">
        <v>15</v>
      </c>
      <c r="C7" s="25">
        <v>25583</v>
      </c>
      <c r="D7" s="25">
        <v>19549</v>
      </c>
      <c r="E7" s="25">
        <v>20167</v>
      </c>
      <c r="F7" s="42">
        <f t="shared" si="0"/>
        <v>618</v>
      </c>
      <c r="G7" s="43">
        <f>F7/D7*100</f>
        <v>3.1612870223540845</v>
      </c>
    </row>
    <row r="8" spans="1:15" ht="12" x14ac:dyDescent="0.15">
      <c r="B8" s="41" t="s">
        <v>16</v>
      </c>
      <c r="C8" s="25">
        <v>1178</v>
      </c>
      <c r="D8" s="25">
        <v>1227</v>
      </c>
      <c r="E8" s="25">
        <v>1239</v>
      </c>
      <c r="F8" s="42">
        <f t="shared" si="0"/>
        <v>12</v>
      </c>
      <c r="G8" s="43">
        <f>F8/D8*100</f>
        <v>0.97799511002444983</v>
      </c>
    </row>
    <row r="9" spans="1:15" ht="12" x14ac:dyDescent="0.15">
      <c r="B9" s="41" t="s">
        <v>17</v>
      </c>
      <c r="C9" s="25">
        <v>4549</v>
      </c>
      <c r="D9" s="25">
        <v>3512</v>
      </c>
      <c r="E9" s="25">
        <v>3409</v>
      </c>
      <c r="F9" s="42">
        <f t="shared" si="0"/>
        <v>-103</v>
      </c>
      <c r="G9" s="43">
        <f>F9/D9*100</f>
        <v>-2.9328018223234622</v>
      </c>
    </row>
    <row r="10" spans="1:15" ht="12" x14ac:dyDescent="0.15">
      <c r="B10" s="41" t="s">
        <v>18</v>
      </c>
      <c r="C10" s="27">
        <v>87</v>
      </c>
      <c r="D10" s="27">
        <v>63</v>
      </c>
      <c r="E10" s="27">
        <v>78</v>
      </c>
      <c r="F10" s="42">
        <f t="shared" si="0"/>
        <v>15</v>
      </c>
      <c r="G10" s="43">
        <f>F10/D10*100</f>
        <v>23.809523809523807</v>
      </c>
    </row>
    <row r="11" spans="1:15" ht="12" x14ac:dyDescent="0.15">
      <c r="B11" s="41" t="s">
        <v>19</v>
      </c>
      <c r="C11" s="27">
        <v>1</v>
      </c>
      <c r="D11" s="27">
        <v>0</v>
      </c>
      <c r="E11" s="27">
        <v>2</v>
      </c>
      <c r="F11" s="42">
        <f t="shared" si="0"/>
        <v>2</v>
      </c>
      <c r="G11" s="81" t="s">
        <v>39</v>
      </c>
    </row>
    <row r="12" spans="1:15" ht="12" x14ac:dyDescent="0.15">
      <c r="B12" s="44" t="s">
        <v>20</v>
      </c>
      <c r="C12" s="26">
        <v>12791</v>
      </c>
      <c r="D12" s="26">
        <v>10871</v>
      </c>
      <c r="E12" s="26">
        <v>11419</v>
      </c>
      <c r="F12" s="45">
        <f t="shared" si="0"/>
        <v>548</v>
      </c>
      <c r="G12" s="46">
        <f t="shared" ref="G12:G32" si="1">F12/D12*100</f>
        <v>5.0409345966332442</v>
      </c>
    </row>
    <row r="13" spans="1:15" ht="12" x14ac:dyDescent="0.15">
      <c r="B13" s="47" t="s">
        <v>29</v>
      </c>
      <c r="C13" s="38">
        <v>35427</v>
      </c>
      <c r="D13" s="38">
        <v>28448</v>
      </c>
      <c r="E13" s="38">
        <v>28793</v>
      </c>
      <c r="F13" s="39">
        <f t="shared" si="0"/>
        <v>345</v>
      </c>
      <c r="G13" s="40">
        <f t="shared" si="1"/>
        <v>1.2127390326209224</v>
      </c>
    </row>
    <row r="14" spans="1:15" ht="12" x14ac:dyDescent="0.15">
      <c r="B14" s="41" t="s">
        <v>8</v>
      </c>
      <c r="C14" s="25">
        <v>7577</v>
      </c>
      <c r="D14" s="25">
        <v>6481</v>
      </c>
      <c r="E14" s="25">
        <v>6672</v>
      </c>
      <c r="F14" s="42">
        <f t="shared" si="0"/>
        <v>191</v>
      </c>
      <c r="G14" s="43">
        <f t="shared" si="1"/>
        <v>2.9470760685079465</v>
      </c>
      <c r="H14" s="4"/>
      <c r="I14"/>
      <c r="J14"/>
      <c r="K14"/>
      <c r="L14"/>
      <c r="M14"/>
      <c r="N14"/>
      <c r="O14"/>
    </row>
    <row r="15" spans="1:15" ht="12" x14ac:dyDescent="0.15">
      <c r="B15" s="41" t="s">
        <v>9</v>
      </c>
      <c r="C15" s="25">
        <v>2260</v>
      </c>
      <c r="D15" s="25">
        <v>1457</v>
      </c>
      <c r="E15" s="25">
        <v>1434</v>
      </c>
      <c r="F15" s="42">
        <f t="shared" si="0"/>
        <v>-23</v>
      </c>
      <c r="G15" s="43">
        <f t="shared" si="1"/>
        <v>-1.5785861358956761</v>
      </c>
    </row>
    <row r="16" spans="1:15" ht="12" x14ac:dyDescent="0.15">
      <c r="B16" s="41" t="s">
        <v>10</v>
      </c>
      <c r="C16" s="25">
        <v>9803</v>
      </c>
      <c r="D16" s="25">
        <v>7231</v>
      </c>
      <c r="E16" s="25">
        <v>7067</v>
      </c>
      <c r="F16" s="42">
        <f t="shared" si="0"/>
        <v>-164</v>
      </c>
      <c r="G16" s="43">
        <f t="shared" si="1"/>
        <v>-2.2680127229982019</v>
      </c>
    </row>
    <row r="17" spans="2:20" ht="12" x14ac:dyDescent="0.15">
      <c r="B17" s="44" t="s">
        <v>21</v>
      </c>
      <c r="C17" s="26">
        <v>15787</v>
      </c>
      <c r="D17" s="26">
        <v>13279</v>
      </c>
      <c r="E17" s="26">
        <v>13620</v>
      </c>
      <c r="F17" s="45">
        <f t="shared" si="0"/>
        <v>341</v>
      </c>
      <c r="G17" s="46">
        <f t="shared" si="1"/>
        <v>2.5679644551547556</v>
      </c>
    </row>
    <row r="18" spans="2:20" ht="12" x14ac:dyDescent="0.15">
      <c r="B18" s="54" t="s">
        <v>30</v>
      </c>
      <c r="C18" s="55">
        <v>1138178</v>
      </c>
      <c r="D18" s="55">
        <v>992353</v>
      </c>
      <c r="E18" s="55">
        <v>1064873</v>
      </c>
      <c r="F18" s="56">
        <f t="shared" si="0"/>
        <v>72520</v>
      </c>
      <c r="G18" s="57">
        <f t="shared" si="1"/>
        <v>7.3078833842392772</v>
      </c>
    </row>
    <row r="19" spans="2:20" ht="12" x14ac:dyDescent="0.15">
      <c r="B19" s="58" t="s">
        <v>31</v>
      </c>
      <c r="C19" s="55">
        <v>118599</v>
      </c>
      <c r="D19" s="55">
        <v>120480</v>
      </c>
      <c r="E19" s="55">
        <v>96153</v>
      </c>
      <c r="F19" s="56">
        <f t="shared" si="0"/>
        <v>-24327</v>
      </c>
      <c r="G19" s="57">
        <f t="shared" si="1"/>
        <v>-20.191733067729086</v>
      </c>
      <c r="I19" s="21"/>
    </row>
    <row r="20" spans="2:20" ht="12" x14ac:dyDescent="0.15">
      <c r="B20" s="58" t="s">
        <v>32</v>
      </c>
      <c r="C20" s="55">
        <v>37187</v>
      </c>
      <c r="D20" s="55">
        <v>78947</v>
      </c>
      <c r="E20" s="55">
        <v>60517</v>
      </c>
      <c r="F20" s="56">
        <f t="shared" si="0"/>
        <v>-18430</v>
      </c>
      <c r="G20" s="57">
        <f t="shared" si="1"/>
        <v>-23.34477560895284</v>
      </c>
      <c r="H20" s="63"/>
      <c r="I20" s="21"/>
    </row>
    <row r="21" spans="2:20" ht="12" x14ac:dyDescent="0.15">
      <c r="B21" s="54" t="s">
        <v>33</v>
      </c>
      <c r="C21" s="55">
        <v>1721</v>
      </c>
      <c r="D21" s="55">
        <v>1417</v>
      </c>
      <c r="E21" s="55">
        <v>1452</v>
      </c>
      <c r="F21" s="56">
        <f t="shared" si="0"/>
        <v>35</v>
      </c>
      <c r="G21" s="57">
        <f t="shared" si="1"/>
        <v>2.4700070571630208</v>
      </c>
    </row>
    <row r="22" spans="2:20" ht="12" x14ac:dyDescent="0.15">
      <c r="B22" s="48" t="s">
        <v>34</v>
      </c>
      <c r="C22" s="49">
        <v>6826</v>
      </c>
      <c r="D22" s="49">
        <v>5433</v>
      </c>
      <c r="E22" s="49">
        <v>5750</v>
      </c>
      <c r="F22" s="7">
        <f t="shared" si="0"/>
        <v>317</v>
      </c>
      <c r="G22" s="8">
        <f t="shared" si="1"/>
        <v>5.8347137861218474</v>
      </c>
    </row>
    <row r="23" spans="2:20" ht="12" x14ac:dyDescent="0.15">
      <c r="B23" s="47" t="s">
        <v>35</v>
      </c>
      <c r="C23" s="38">
        <v>22422</v>
      </c>
      <c r="D23" s="38">
        <v>17844</v>
      </c>
      <c r="E23" s="38">
        <v>18415</v>
      </c>
      <c r="F23" s="39">
        <f t="shared" si="0"/>
        <v>571</v>
      </c>
      <c r="G23" s="40">
        <f t="shared" si="1"/>
        <v>3.1999551670029143</v>
      </c>
    </row>
    <row r="24" spans="2:20" ht="12" x14ac:dyDescent="0.15">
      <c r="B24" s="41" t="s">
        <v>11</v>
      </c>
      <c r="C24" s="25">
        <v>4934</v>
      </c>
      <c r="D24" s="25">
        <v>3932</v>
      </c>
      <c r="E24" s="25">
        <v>4029</v>
      </c>
      <c r="F24" s="42">
        <f t="shared" si="0"/>
        <v>97</v>
      </c>
      <c r="G24" s="43">
        <f t="shared" si="1"/>
        <v>2.4669379450661242</v>
      </c>
    </row>
    <row r="25" spans="2:20" ht="12" x14ac:dyDescent="0.15">
      <c r="B25" s="41" t="s">
        <v>12</v>
      </c>
      <c r="C25" s="25">
        <v>1665</v>
      </c>
      <c r="D25" s="25">
        <v>1016</v>
      </c>
      <c r="E25" s="25">
        <v>1107</v>
      </c>
      <c r="F25" s="42">
        <f t="shared" si="0"/>
        <v>91</v>
      </c>
      <c r="G25" s="43">
        <f t="shared" si="1"/>
        <v>8.956692913385826</v>
      </c>
    </row>
    <row r="26" spans="2:20" ht="12" x14ac:dyDescent="0.15">
      <c r="B26" s="44" t="s">
        <v>13</v>
      </c>
      <c r="C26" s="26">
        <v>15823</v>
      </c>
      <c r="D26" s="26">
        <v>12896</v>
      </c>
      <c r="E26" s="26">
        <v>13279</v>
      </c>
      <c r="F26" s="45">
        <f t="shared" si="0"/>
        <v>383</v>
      </c>
      <c r="G26" s="46">
        <f t="shared" si="1"/>
        <v>2.9699131513647643</v>
      </c>
      <c r="H26" s="4"/>
    </row>
    <row r="27" spans="2:20" ht="12" x14ac:dyDescent="0.15">
      <c r="B27" s="50" t="s">
        <v>36</v>
      </c>
      <c r="C27" s="49">
        <v>52487</v>
      </c>
      <c r="D27" s="49">
        <v>38196</v>
      </c>
      <c r="E27" s="49">
        <v>38458</v>
      </c>
      <c r="F27" s="7">
        <f t="shared" si="0"/>
        <v>262</v>
      </c>
      <c r="G27" s="8">
        <f t="shared" si="1"/>
        <v>0.68593570007330606</v>
      </c>
    </row>
    <row r="28" spans="2:20" ht="12" x14ac:dyDescent="0.15">
      <c r="B28" s="47" t="s">
        <v>37</v>
      </c>
      <c r="C28" s="38">
        <v>89698.625</v>
      </c>
      <c r="D28" s="38">
        <v>104212.628</v>
      </c>
      <c r="E28" s="38">
        <v>101742.71400000001</v>
      </c>
      <c r="F28" s="39">
        <f t="shared" si="0"/>
        <v>-2469.9139999999898</v>
      </c>
      <c r="G28" s="40">
        <f t="shared" si="1"/>
        <v>-2.3700716961096018</v>
      </c>
      <c r="J28" s="23"/>
      <c r="K28"/>
      <c r="L28"/>
      <c r="M28"/>
      <c r="N28"/>
      <c r="O28"/>
      <c r="P28"/>
      <c r="Q28"/>
      <c r="R28"/>
      <c r="S28"/>
      <c r="T28"/>
    </row>
    <row r="29" spans="2:20" ht="13.5" x14ac:dyDescent="0.15">
      <c r="B29" s="82" t="s">
        <v>22</v>
      </c>
      <c r="C29" s="25">
        <v>82405.623000000007</v>
      </c>
      <c r="D29" s="25">
        <v>97986.697</v>
      </c>
      <c r="E29" s="25">
        <v>95328.146999999997</v>
      </c>
      <c r="F29" s="42">
        <f t="shared" si="0"/>
        <v>-2658.5500000000029</v>
      </c>
      <c r="G29" s="43">
        <f t="shared" si="1"/>
        <v>-2.7131744220340472</v>
      </c>
      <c r="I29" s="62"/>
      <c r="J29"/>
      <c r="K29"/>
    </row>
    <row r="30" spans="2:20" ht="13.5" x14ac:dyDescent="0.15">
      <c r="B30" s="82" t="s">
        <v>16</v>
      </c>
      <c r="C30" s="25">
        <v>190.28800000000001</v>
      </c>
      <c r="D30" s="25">
        <v>176.41499999999999</v>
      </c>
      <c r="E30" s="25">
        <v>344.678</v>
      </c>
      <c r="F30" s="42">
        <f t="shared" si="0"/>
        <v>168.26300000000001</v>
      </c>
      <c r="G30" s="43">
        <f t="shared" si="1"/>
        <v>95.379077742822332</v>
      </c>
      <c r="H30" s="72"/>
      <c r="I30" s="80"/>
      <c r="J30" s="73"/>
      <c r="K30"/>
    </row>
    <row r="31" spans="2:20" ht="13.5" x14ac:dyDescent="0.15">
      <c r="B31" s="82" t="s">
        <v>17</v>
      </c>
      <c r="C31" s="25">
        <v>2432.9319999999998</v>
      </c>
      <c r="D31" s="25">
        <v>2607.2620000000002</v>
      </c>
      <c r="E31" s="25">
        <v>2425.549</v>
      </c>
      <c r="F31" s="42">
        <f t="shared" si="0"/>
        <v>-181.71300000000019</v>
      </c>
      <c r="G31" s="43">
        <f t="shared" si="1"/>
        <v>-6.9694952022466543</v>
      </c>
      <c r="I31" s="71"/>
      <c r="J31" s="71"/>
      <c r="K31"/>
    </row>
    <row r="32" spans="2:20" ht="13.5" x14ac:dyDescent="0.15">
      <c r="B32" s="82" t="s">
        <v>18</v>
      </c>
      <c r="C32" s="28">
        <v>417.45100000000002</v>
      </c>
      <c r="D32" s="59">
        <v>687.15499999999997</v>
      </c>
      <c r="E32" s="59">
        <v>1022.018</v>
      </c>
      <c r="F32" s="42">
        <f t="shared" si="0"/>
        <v>334.86300000000006</v>
      </c>
      <c r="G32" s="43">
        <f t="shared" si="1"/>
        <v>48.731799957797008</v>
      </c>
      <c r="I32" s="61"/>
      <c r="J32" s="22"/>
      <c r="K32"/>
    </row>
    <row r="33" spans="1:11" ht="13.5" customHeight="1" x14ac:dyDescent="0.15">
      <c r="B33" s="82" t="s">
        <v>19</v>
      </c>
      <c r="C33" s="28">
        <v>0.113</v>
      </c>
      <c r="D33" s="28">
        <v>0</v>
      </c>
      <c r="E33" s="28">
        <v>3.7250000000000001</v>
      </c>
      <c r="F33" s="42">
        <f t="shared" si="0"/>
        <v>3.7250000000000001</v>
      </c>
      <c r="G33" s="81" t="s">
        <v>39</v>
      </c>
      <c r="I33" s="70"/>
      <c r="J33" s="22"/>
      <c r="K33"/>
    </row>
    <row r="34" spans="1:11" ht="12" x14ac:dyDescent="0.15">
      <c r="B34" s="82" t="s">
        <v>20</v>
      </c>
      <c r="C34" s="25">
        <v>2086.3789999999999</v>
      </c>
      <c r="D34" s="25">
        <v>2436.8710000000001</v>
      </c>
      <c r="E34" s="25">
        <v>2395.7649999999999</v>
      </c>
      <c r="F34" s="42">
        <f t="shared" si="0"/>
        <v>-41.106000000000222</v>
      </c>
      <c r="G34" s="43">
        <f>F34/D34*100</f>
        <v>-1.6868352900092052</v>
      </c>
      <c r="J34" s="23"/>
      <c r="K34"/>
    </row>
    <row r="35" spans="1:11" ht="13.5" x14ac:dyDescent="0.15">
      <c r="B35" s="44" t="s">
        <v>23</v>
      </c>
      <c r="C35" s="26">
        <v>2165.8389999999999</v>
      </c>
      <c r="D35" s="26">
        <v>318.22800000000001</v>
      </c>
      <c r="E35" s="26">
        <v>222.83199999999999</v>
      </c>
      <c r="F35" s="45">
        <f t="shared" si="0"/>
        <v>-95.396000000000015</v>
      </c>
      <c r="G35" s="46">
        <f>F35/D35*100</f>
        <v>-29.977249016428477</v>
      </c>
      <c r="H35" s="4"/>
      <c r="I35" s="71"/>
      <c r="J35" s="22"/>
      <c r="K35"/>
    </row>
    <row r="36" spans="1:11" ht="14.25" thickBot="1" x14ac:dyDescent="0.2">
      <c r="A36" s="1" t="s">
        <v>0</v>
      </c>
      <c r="B36" s="51" t="s">
        <v>38</v>
      </c>
      <c r="C36" s="79">
        <v>3.4887976152600002</v>
      </c>
      <c r="D36" s="79">
        <v>2.7809569492100001</v>
      </c>
      <c r="E36" s="77">
        <v>2.8837135712780002</v>
      </c>
      <c r="F36" s="78">
        <f t="shared" si="0"/>
        <v>0.10275662206800007</v>
      </c>
      <c r="G36" s="65" t="s">
        <v>39</v>
      </c>
      <c r="I36" s="61" t="s">
        <v>41</v>
      </c>
      <c r="J36" s="22"/>
      <c r="K36"/>
    </row>
    <row r="37" spans="1:11" ht="14.1" hidden="1" customHeight="1" x14ac:dyDescent="0.15">
      <c r="B37" s="5"/>
      <c r="C37" s="6"/>
      <c r="D37" s="6"/>
      <c r="E37" s="6"/>
      <c r="F37" s="7"/>
      <c r="G37" s="8"/>
      <c r="I37" s="20"/>
      <c r="J37"/>
      <c r="K37"/>
    </row>
    <row r="38" spans="1:11" ht="13.5" hidden="1" x14ac:dyDescent="0.15">
      <c r="B38" s="9" t="s">
        <v>1</v>
      </c>
      <c r="C38" s="11">
        <v>4.0999999999999996</v>
      </c>
      <c r="D38" s="11">
        <v>4.0999999999999996</v>
      </c>
      <c r="E38" s="11">
        <v>4.3</v>
      </c>
      <c r="F38" s="12">
        <v>-0.20000000000000018</v>
      </c>
      <c r="G38" s="13" t="s">
        <v>14</v>
      </c>
      <c r="I38" s="20"/>
      <c r="J38"/>
      <c r="K38"/>
    </row>
    <row r="39" spans="1:11" ht="13.5" hidden="1" x14ac:dyDescent="0.15">
      <c r="B39" s="5"/>
      <c r="C39" s="14"/>
      <c r="D39" s="14"/>
      <c r="E39" s="14"/>
      <c r="F39" s="15"/>
      <c r="G39" s="16"/>
      <c r="I39" s="20"/>
      <c r="J39"/>
      <c r="K39"/>
    </row>
    <row r="40" spans="1:11" ht="14.1" hidden="1" customHeight="1" thickBot="1" x14ac:dyDescent="0.2">
      <c r="B40" s="10"/>
      <c r="C40" s="17"/>
      <c r="D40" s="17"/>
      <c r="E40" s="17"/>
      <c r="F40" s="18"/>
      <c r="G40" s="19"/>
      <c r="I40" s="20"/>
      <c r="J40"/>
      <c r="K40"/>
    </row>
    <row r="41" spans="1:11" ht="4.5" customHeight="1" x14ac:dyDescent="0.15">
      <c r="E41" s="63"/>
      <c r="I41" s="20"/>
      <c r="J41"/>
      <c r="K41"/>
    </row>
    <row r="42" spans="1:11" ht="12" x14ac:dyDescent="0.15">
      <c r="B42" s="75" t="s">
        <v>26</v>
      </c>
    </row>
    <row r="43" spans="1:11" ht="12" x14ac:dyDescent="0.15">
      <c r="B43" s="75" t="s">
        <v>55</v>
      </c>
    </row>
    <row r="44" spans="1:11" ht="12" x14ac:dyDescent="0.15">
      <c r="B44" s="74" t="s">
        <v>42</v>
      </c>
    </row>
    <row r="45" spans="1:11" ht="12" x14ac:dyDescent="0.15">
      <c r="B45" s="74" t="s">
        <v>43</v>
      </c>
    </row>
    <row r="46" spans="1:11" ht="12" x14ac:dyDescent="0.15">
      <c r="B46" s="74" t="s">
        <v>65</v>
      </c>
    </row>
    <row r="47" spans="1:11" ht="12" x14ac:dyDescent="0.15">
      <c r="B47" s="74" t="s">
        <v>66</v>
      </c>
    </row>
    <row r="48" spans="1:11" ht="12" x14ac:dyDescent="0.15">
      <c r="B48" s="74" t="s">
        <v>44</v>
      </c>
    </row>
    <row r="49" spans="2:8" ht="12" x14ac:dyDescent="0.15">
      <c r="B49" s="74" t="s">
        <v>67</v>
      </c>
    </row>
    <row r="50" spans="2:8" ht="12" x14ac:dyDescent="0.15">
      <c r="B50" s="83" t="s">
        <v>68</v>
      </c>
    </row>
    <row r="51" spans="2:8" ht="14.1" customHeight="1" x14ac:dyDescent="0.15">
      <c r="B51" s="74" t="s">
        <v>69</v>
      </c>
      <c r="C51" s="2"/>
      <c r="D51" s="2"/>
      <c r="E51" s="3"/>
      <c r="F51" s="1"/>
      <c r="G51" s="1"/>
    </row>
    <row r="52" spans="2:8" ht="14.1" customHeight="1" x14ac:dyDescent="0.15">
      <c r="B52" s="74" t="s">
        <v>70</v>
      </c>
      <c r="C52" s="2"/>
      <c r="D52" s="2"/>
      <c r="E52" s="3"/>
      <c r="F52" s="1"/>
      <c r="G52" s="1"/>
    </row>
    <row r="53" spans="2:8" ht="14.1" customHeight="1" x14ac:dyDescent="0.15">
      <c r="B53" s="85" t="s">
        <v>71</v>
      </c>
      <c r="C53" s="85"/>
      <c r="D53" s="85"/>
      <c r="E53" s="85"/>
      <c r="F53" s="85"/>
      <c r="G53" s="85"/>
    </row>
    <row r="54" spans="2:8" ht="14.1" customHeight="1" x14ac:dyDescent="0.15">
      <c r="B54" s="75" t="s">
        <v>72</v>
      </c>
      <c r="C54" s="2"/>
      <c r="D54" s="2"/>
      <c r="E54" s="3"/>
      <c r="F54" s="1"/>
      <c r="G54" s="1"/>
    </row>
    <row r="55" spans="2:8" ht="14.1" customHeight="1" x14ac:dyDescent="0.15">
      <c r="B55" s="75" t="s">
        <v>68</v>
      </c>
      <c r="C55" s="2"/>
      <c r="D55" s="2"/>
      <c r="E55" s="3"/>
      <c r="F55" s="1"/>
      <c r="G55" s="1"/>
    </row>
    <row r="56" spans="2:8" ht="14.1" customHeight="1" x14ac:dyDescent="0.15">
      <c r="B56" s="74" t="s">
        <v>56</v>
      </c>
    </row>
    <row r="57" spans="2:8" ht="14.1" customHeight="1" x14ac:dyDescent="0.15">
      <c r="B57" s="74" t="s">
        <v>73</v>
      </c>
    </row>
    <row r="58" spans="2:8" ht="14.1" customHeight="1" x14ac:dyDescent="0.15">
      <c r="B58" s="83" t="s">
        <v>74</v>
      </c>
    </row>
    <row r="59" spans="2:8" ht="14.1" customHeight="1" x14ac:dyDescent="0.15">
      <c r="B59" s="74" t="s">
        <v>57</v>
      </c>
    </row>
    <row r="60" spans="2:8" ht="14.1" customHeight="1" x14ac:dyDescent="0.15">
      <c r="B60" s="74" t="s">
        <v>58</v>
      </c>
    </row>
    <row r="61" spans="2:8" ht="14.1" customHeight="1" x14ac:dyDescent="0.15">
      <c r="B61" s="74" t="s">
        <v>75</v>
      </c>
      <c r="C61" s="67"/>
      <c r="D61" s="67"/>
      <c r="E61" s="67"/>
      <c r="F61" s="68"/>
      <c r="G61" s="69"/>
      <c r="H61" s="66"/>
    </row>
    <row r="62" spans="2:8" ht="14.1" customHeight="1" x14ac:dyDescent="0.15">
      <c r="B62" s="76" t="s">
        <v>76</v>
      </c>
    </row>
    <row r="63" spans="2:8" ht="14.1" customHeight="1" x14ac:dyDescent="0.15">
      <c r="B63" s="74" t="s">
        <v>59</v>
      </c>
    </row>
    <row r="64" spans="2:8" ht="14.1" customHeight="1" x14ac:dyDescent="0.15">
      <c r="B64" s="74" t="s">
        <v>60</v>
      </c>
    </row>
    <row r="65" spans="2:2" ht="14.1" customHeight="1" x14ac:dyDescent="0.15">
      <c r="B65" s="74" t="s">
        <v>61</v>
      </c>
    </row>
    <row r="66" spans="2:2" ht="14.1" customHeight="1" x14ac:dyDescent="0.15">
      <c r="B66" s="74" t="s">
        <v>24</v>
      </c>
    </row>
    <row r="67" spans="2:2" ht="14.1" customHeight="1" x14ac:dyDescent="0.15">
      <c r="B67" s="74" t="s">
        <v>62</v>
      </c>
    </row>
    <row r="72" spans="2:2" ht="14.1" customHeight="1" x14ac:dyDescent="0.15">
      <c r="B72" s="52"/>
    </row>
    <row r="73" spans="2:2" ht="14.1" customHeight="1" x14ac:dyDescent="0.15">
      <c r="B73" s="52"/>
    </row>
    <row r="74" spans="2:2" ht="14.1" customHeight="1" x14ac:dyDescent="0.15">
      <c r="B74" s="52"/>
    </row>
    <row r="75" spans="2:2" ht="14.1" customHeight="1" x14ac:dyDescent="0.15">
      <c r="B75" s="52"/>
    </row>
    <row r="76" spans="2:2" ht="14.1" customHeight="1" x14ac:dyDescent="0.15">
      <c r="B76" s="52"/>
    </row>
    <row r="77" spans="2:2" ht="14.1" customHeight="1" x14ac:dyDescent="0.15">
      <c r="B77" s="52"/>
    </row>
    <row r="78" spans="2:2" ht="14.1" customHeight="1" x14ac:dyDescent="0.15">
      <c r="B78" s="52"/>
    </row>
    <row r="79" spans="2:2" ht="14.1" customHeight="1" x14ac:dyDescent="0.15">
      <c r="B79" s="52"/>
    </row>
    <row r="80" spans="2:2" ht="14.1" customHeight="1" x14ac:dyDescent="0.15">
      <c r="B80" s="53"/>
    </row>
  </sheetData>
  <mergeCells count="2">
    <mergeCell ref="B1:G1"/>
    <mergeCell ref="B53:G53"/>
  </mergeCells>
  <phoneticPr fontId="8"/>
  <printOptions gridLinesSet="0"/>
  <pageMargins left="0.98425196850393704" right="0.39370078740157483" top="0.78740157480314965" bottom="0.78740157480314965" header="0.59055118110236227" footer="0.9055118110236221"/>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E:\平成１１年版梅谷図表\1-3表修正後.jtd</Template>
  <Pages>1</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統合用</vt:lpstr>
      <vt:lpstr>○資料1-1-9</vt:lpstr>
      <vt:lpstr>'○資料1-1-9'!Print_Area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佐藤雄二</dc:creator>
  <cp:lastModifiedBy>win028</cp:lastModifiedBy>
  <cp:revision>20</cp:revision>
  <cp:lastPrinted>2023-12-06T06:19:52Z</cp:lastPrinted>
  <dcterms:created xsi:type="dcterms:W3CDTF">2000-07-07T11:59:56Z</dcterms:created>
  <dcterms:modified xsi:type="dcterms:W3CDTF">2024-03-21T06:38:46Z</dcterms:modified>
</cp:coreProperties>
</file>